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usdagcc.sharepoint.com/sites/MRPITIMB/Shared Documents/Information Collections/VS 0502 2025/"/>
    </mc:Choice>
  </mc:AlternateContent>
  <xr:revisionPtr revIDLastSave="1" documentId="11_FA95436638C18B78D22F187C654D08EE08213744" xr6:coauthVersionLast="47" xr6:coauthVersionMax="47" xr10:uidLastSave="{04F2F027-733A-4BA5-B4A0-3FCFF80AFD1D}"/>
  <bookViews>
    <workbookView xWindow="32340" yWindow="2160" windowWidth="21600" windowHeight="11295" xr2:uid="{00000000-000D-0000-FFFF-FFFF00000000}"/>
  </bookViews>
  <sheets>
    <sheet name="APHIS 71" sheetId="2" r:id="rId1"/>
    <sheet name="Sheet1" sheetId="1" r:id="rId2"/>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2" l="1"/>
  <c r="L36" i="2"/>
  <c r="L35" i="2"/>
  <c r="L23" i="2"/>
  <c r="L22" i="2"/>
  <c r="L20" i="2"/>
  <c r="L19" i="2"/>
  <c r="L18" i="2"/>
  <c r="L17" i="2"/>
  <c r="L16" i="2"/>
  <c r="L9" i="2" s="1"/>
  <c r="L10" i="2" s="1"/>
  <c r="L15" i="2"/>
  <c r="L14" i="2"/>
  <c r="L6" i="2"/>
  <c r="L8" i="2" s="1"/>
  <c r="L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64D7DF36-AF04-4FE1-B997-FEBA418C6301}">
      <text>
        <r>
          <rPr>
            <sz val="9"/>
            <color indexed="81"/>
            <rFont val="Tahoma"/>
            <family val="2"/>
          </rPr>
          <t>Due to section 508 accessibility, do not merge cells.  If the ICR title requires more space then allowed, key in additional words of the title in row 3.</t>
        </r>
      </text>
    </comment>
    <comment ref="A5" authorId="0" shapeId="0" xr:uid="{E17BDF50-6F69-4633-9C78-0B96A0184409}">
      <text>
        <r>
          <rPr>
            <sz val="9"/>
            <color indexed="81"/>
            <rFont val="Tahoma"/>
            <family val="2"/>
          </rPr>
          <t>Enter one:
-Proposed rule
-Final rule
-New ICR
-Renewal
-Reinstatement</t>
        </r>
      </text>
    </comment>
    <comment ref="K5" authorId="0" shapeId="0" xr:uid="{912969CD-9D7F-4A5D-8C34-DBDB53EDA9CF}">
      <text>
        <r>
          <rPr>
            <sz val="9"/>
            <color indexed="81"/>
            <rFont val="Tahoma"/>
            <family val="2"/>
          </rPr>
          <t>This is the sum of Activities, Column , filtered to capture only first occurences as marked in Activitiy Description, Part II Column G.</t>
        </r>
      </text>
    </comment>
    <comment ref="K6" authorId="0" shapeId="0" xr:uid="{A14E72F1-B623-4B49-B883-62E86B68AA2F}">
      <text>
        <r>
          <rPr>
            <sz val="9"/>
            <color indexed="81"/>
            <rFont val="Tahoma"/>
            <family val="2"/>
          </rPr>
          <t>This is the sum of all entries in Part II, Column J.</t>
        </r>
      </text>
    </comment>
    <comment ref="K7" authorId="0" shapeId="0" xr:uid="{D68E5DCB-D384-404D-AFDA-E95FCB8E7285}">
      <text>
        <r>
          <rPr>
            <sz val="9"/>
            <color indexed="81"/>
            <rFont val="Tahoma"/>
            <family val="2"/>
          </rPr>
          <t>Enter the estimated percentage of total responses that are submitted electronically.</t>
        </r>
      </text>
    </comment>
    <comment ref="K8" authorId="0" shapeId="0" xr:uid="{A75103B5-8E4D-408A-8D95-C7E5994D7D7C}">
      <text>
        <r>
          <rPr>
            <sz val="9"/>
            <color indexed="81"/>
            <rFont val="Tahoma"/>
            <family val="2"/>
          </rPr>
          <t>Automatically calculates; Total Respondents X Total Annual Respondents</t>
        </r>
      </text>
    </comment>
    <comment ref="A9" authorId="0" shapeId="0" xr:uid="{5C7C6795-8803-44A6-99D2-C8E60DC671D3}">
      <text>
        <r>
          <rPr>
            <sz val="9"/>
            <color indexed="81"/>
            <rFont val="Tahoma"/>
            <family val="2"/>
          </rPr>
          <t>Docket number assigned by RAD for 60-day public comment period Federal Register notice</t>
        </r>
      </text>
    </comment>
    <comment ref="K9" authorId="0" shapeId="0" xr:uid="{1CCE43B7-57B8-4B53-B261-31D3D256AC87}">
      <text>
        <r>
          <rPr>
            <sz val="9"/>
            <color indexed="81"/>
            <rFont val="Tahoma"/>
            <family val="2"/>
          </rPr>
          <t>This is the sum of all entries, Section II Column L</t>
        </r>
      </text>
    </comment>
    <comment ref="A10" authorId="0" shapeId="0" xr:uid="{48EE3BD7-73D4-4433-A324-4ABD5BD95ECC}">
      <text>
        <r>
          <rPr>
            <sz val="9"/>
            <color indexed="81"/>
            <rFont val="Tahoma"/>
            <family val="2"/>
          </rPr>
          <t>Citation for 60-day public comment period Federal Register notice (e.g., 84FR38333)</t>
        </r>
      </text>
    </comment>
    <comment ref="K10" authorId="0" shapeId="0" xr:uid="{E5438186-1168-496F-8197-B40B65A090DC}">
      <text>
        <r>
          <rPr>
            <sz val="9"/>
            <color indexed="81"/>
            <rFont val="Tahoma"/>
            <family val="2"/>
          </rPr>
          <t>Automatically calculates; Total Burden Hours ÷ Total Annual Responses</t>
        </r>
      </text>
    </comment>
    <comment ref="K11" authorId="0" shapeId="0" xr:uid="{2043E713-7AA1-4160-A7B6-ED7E8E1A29F3}">
      <text>
        <r>
          <rPr>
            <sz val="9"/>
            <color indexed="81"/>
            <rFont val="Tahoma"/>
            <family val="2"/>
          </rPr>
          <t>Enter the percentage of total business respondents that are small entities.</t>
        </r>
      </text>
    </comment>
    <comment ref="A13" authorId="0" shapeId="0" xr:uid="{E5110030-5631-4917-8306-0DFFBBC17D98}">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CB8DFA46-BE95-42B8-9A62-EE35D420224D}">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FAA63EE1-BEDD-48DC-90C3-E15FE81A1013}">
      <text>
        <r>
          <rPr>
            <sz val="9"/>
            <color indexed="81"/>
            <rFont val="Tahoma"/>
            <family val="2"/>
          </rPr>
          <t>Enter all that apply if the collection instrument is a form:
- Paper
-  PDF
-  Info System</t>
        </r>
      </text>
    </comment>
    <comment ref="E13" authorId="0" shapeId="0" xr:uid="{B595E7BD-7CAD-4666-860B-EE7041025462}">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1A9FD6BD-0208-4E5C-B4A1-137A76B206A6}">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8A1D26CB-7F8B-4398-852D-DD4BB3A0D967}">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EC0991D0-D745-4EFC-ADD5-78F5B12B313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C960671F-6A8E-4E82-8F7A-C7D7A43061B4}">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9B0F75B8-E66B-43F3-BBA8-C4D91D18A37E}">
      <text>
        <r>
          <rPr>
            <sz val="9"/>
            <color indexed="81"/>
            <rFont val="Tahoma"/>
            <family val="2"/>
          </rPr>
          <t>Each instance of the activity counts as one response regardless of the respondent type.
Each recordkeeper counts as one response.</t>
        </r>
      </text>
    </comment>
    <comment ref="K13" authorId="0" shapeId="0" xr:uid="{AFB0523E-7788-4A3E-A26F-C3597529CDA2}">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C92E1D7D-EBAA-47FC-A371-822BC1736468}">
      <text>
        <r>
          <rPr>
            <sz val="9"/>
            <color indexed="81"/>
            <rFont val="Tahoma"/>
            <family val="2"/>
          </rPr>
          <t>Calculation: Column J x K
Formula rounds up</t>
        </r>
      </text>
    </comment>
  </commentList>
</comments>
</file>

<file path=xl/sharedStrings.xml><?xml version="1.0" encoding="utf-8"?>
<sst xmlns="http://schemas.openxmlformats.org/spreadsheetml/2006/main" count="84" uniqueCount="53">
  <si>
    <t>OMB CONTROL NO.</t>
  </si>
  <si>
    <t>0579-0502</t>
  </si>
  <si>
    <t>DATE PREPARED</t>
  </si>
  <si>
    <t>TITLE OF INFORMATION COLLECTION REQUEST (ICR)</t>
  </si>
  <si>
    <t>Payment of Indemnity and Compensation for Highly Pathogenic Avian Influenza</t>
  </si>
  <si>
    <t>Additional line for ICR Title if title is too long.</t>
  </si>
  <si>
    <t>PART I - ICR INFORMATION, POINT OF CONTACT, FEDERAL REGISTER NOTICE INFORMATION</t>
  </si>
  <si>
    <t>DATA SUMMARY</t>
  </si>
  <si>
    <t>TYPE OF REQUEST</t>
  </si>
  <si>
    <t>Renewal</t>
  </si>
  <si>
    <t>TOTAL RESPONDENTS</t>
  </si>
  <si>
    <t>POINT OF CONTACT (POC)</t>
  </si>
  <si>
    <t>Leonardo Sevilla</t>
  </si>
  <si>
    <t>TOTAL ANNUAL RESPONSES</t>
  </si>
  <si>
    <t>POC TELEPHONE NO.</t>
  </si>
  <si>
    <t>984-766-1528</t>
  </si>
  <si>
    <t>% ELECTRONIC</t>
  </si>
  <si>
    <t>RESPONSES PER RESPONDENT</t>
  </si>
  <si>
    <t>PUBLIC COMMENT DOCKET NO.</t>
  </si>
  <si>
    <t>APHIS-2023-0088</t>
  </si>
  <si>
    <t>TOTAL BURDEN HOURS</t>
  </si>
  <si>
    <t>FEDERAL REGISTER NOTICE</t>
  </si>
  <si>
    <t>89 FR 106981</t>
  </si>
  <si>
    <t>HOURS PER RESPONSE</t>
  </si>
  <si>
    <t>FEDERAL REGISTER DATE</t>
  </si>
  <si>
    <t>% SMALL ENTITIES</t>
  </si>
  <si>
    <t>PART II - SUMMARY OF ACTIVITIES</t>
  </si>
  <si>
    <t>ACTIVITY DESCRIPTION</t>
  </si>
  <si>
    <t>AUTHORITY (U.S.C., CFR, or MANUAL)</t>
  </si>
  <si>
    <t>FORM NO.</t>
  </si>
  <si>
    <t>FORMAT</t>
  </si>
  <si>
    <t>TYPE OF CHANGE</t>
  </si>
  <si>
    <t>TYPEOF RESPONDENT</t>
  </si>
  <si>
    <t>FIRST OCCURENCE</t>
  </si>
  <si>
    <t>TYPE OF RESPONSE</t>
  </si>
  <si>
    <t>ESTIMATED
ANNUAL NUMBER OF RESPONDENTS
OR
RECORDKEEPERS</t>
  </si>
  <si>
    <t>ESTIMATED 
TOTAL ANNUAL
RESPONSES</t>
  </si>
  <si>
    <t>ESTIMATED HOURS
PER RESPONSE
OR
ANNUAL HOURS PER RECORDKEEPER</t>
  </si>
  <si>
    <t>ESTIMATED
TOTAL ANNUAL
BURDEN HOURS</t>
  </si>
  <si>
    <t>APHIS Biosecurity Audit - previously infected premises</t>
  </si>
  <si>
    <t>9 CFR 53.10(g); 9 CFR 53.11(e )(2), (f)(2)</t>
  </si>
  <si>
    <t>none</t>
  </si>
  <si>
    <t>Info system</t>
  </si>
  <si>
    <t>P1</t>
  </si>
  <si>
    <t>I</t>
  </si>
  <si>
    <t>S1</t>
  </si>
  <si>
    <t>X</t>
  </si>
  <si>
    <t>APHIS Biosecurity Audit - buffer zone premises</t>
  </si>
  <si>
    <t>9 CFR 53.10; 9 CFR 53.11(e )(2); (f2)</t>
  </si>
  <si>
    <t>Biosecurity Audit Tool</t>
  </si>
  <si>
    <t>9 CFR 53.10(g); 9 CFR 53.11(e )</t>
  </si>
  <si>
    <t>Reconsideration Process for Audit Results</t>
  </si>
  <si>
    <t>9 CFR 53.11(f)(3)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</si>
</sst>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2"/>
      <color rgb="FFC00000"/>
      <name val="Calibri"/>
      <family val="2"/>
      <scheme val="minor"/>
    </font>
    <font>
      <i/>
      <sz val="10"/>
      <color theme="1"/>
      <name val="Calibri"/>
      <family val="2"/>
      <scheme val="minor"/>
    </font>
    <font>
      <b/>
      <sz val="10.5"/>
      <color theme="1"/>
      <name val="Calibri"/>
      <family val="2"/>
      <scheme val="minor"/>
    </font>
    <font>
      <sz val="10"/>
      <color theme="1"/>
      <name val="Calibri"/>
      <family val="2"/>
      <scheme val="minor"/>
    </font>
    <font>
      <b/>
      <sz val="10"/>
      <color theme="1"/>
      <name val="Calibri"/>
      <family val="2"/>
      <scheme val="minor"/>
    </font>
    <font>
      <sz val="9"/>
      <color indexed="81"/>
      <name val="Tahoma"/>
      <family val="2"/>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9" fontId="1" fillId="0" borderId="0" applyFont="0" applyFill="0" applyBorder="0" applyAlignment="0" applyProtection="0"/>
  </cellStyleXfs>
  <cellXfs count="71">
    <xf numFmtId="0" fontId="0" fillId="0" borderId="0" xfId="0"/>
    <xf numFmtId="0" fontId="3" fillId="0" borderId="1" xfId="0" applyFont="1" applyBorder="1" applyAlignment="1">
      <alignment horizontal="right" vertical="center"/>
    </xf>
    <xf numFmtId="0" fontId="4" fillId="0" borderId="2" xfId="0" applyFont="1" applyBorder="1" applyAlignment="1">
      <alignment horizontal="left" vertical="center" indent="1"/>
    </xf>
    <xf numFmtId="0" fontId="4" fillId="0" borderId="2" xfId="0" applyFont="1" applyBorder="1"/>
    <xf numFmtId="0" fontId="4" fillId="0" borderId="2" xfId="0" applyFont="1" applyBorder="1" applyAlignment="1">
      <alignment horizontal="center"/>
    </xf>
    <xf numFmtId="0" fontId="3" fillId="0" borderId="2" xfId="0" applyFont="1" applyBorder="1" applyAlignment="1">
      <alignment horizontal="right" vertical="center"/>
    </xf>
    <xf numFmtId="14" fontId="4" fillId="0" borderId="3" xfId="0" applyNumberFormat="1" applyFont="1" applyBorder="1" applyAlignment="1">
      <alignment horizontal="left" vertical="center" indent="1"/>
    </xf>
    <xf numFmtId="0" fontId="3" fillId="0" borderId="4" xfId="0" applyFont="1" applyBorder="1" applyAlignment="1">
      <alignment horizontal="left" vertical="center"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5" fillId="0" borderId="0" xfId="0" applyFont="1" applyAlignment="1">
      <alignment vertical="center"/>
    </xf>
    <xf numFmtId="0" fontId="6" fillId="0" borderId="7" xfId="0" applyFont="1" applyBorder="1" applyAlignment="1">
      <alignment horizontal="left" vertical="center"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3" fillId="2" borderId="7" xfId="0" applyFont="1" applyFill="1" applyBorder="1" applyAlignment="1">
      <alignment horizontal="left"/>
    </xf>
    <xf numFmtId="0" fontId="3" fillId="2" borderId="8" xfId="0" applyFont="1" applyFill="1" applyBorder="1" applyAlignment="1">
      <alignment horizontal="center"/>
    </xf>
    <xf numFmtId="0" fontId="3" fillId="2" borderId="8" xfId="0" applyFont="1" applyFill="1" applyBorder="1"/>
    <xf numFmtId="0" fontId="3" fillId="2" borderId="2" xfId="0" applyFont="1" applyFill="1" applyBorder="1"/>
    <xf numFmtId="0" fontId="4" fillId="2" borderId="1" xfId="0" applyFont="1" applyFill="1" applyBorder="1" applyAlignment="1">
      <alignment horizontal="center"/>
    </xf>
    <xf numFmtId="0" fontId="3" fillId="2" borderId="2" xfId="0" applyFont="1" applyFill="1" applyBorder="1" applyAlignment="1">
      <alignment horizontal="center"/>
    </xf>
    <xf numFmtId="0" fontId="4" fillId="2" borderId="10" xfId="0" applyFont="1" applyFill="1" applyBorder="1" applyAlignment="1">
      <alignment horizontal="center"/>
    </xf>
    <xf numFmtId="0" fontId="2" fillId="0" borderId="11" xfId="0" applyFont="1" applyBorder="1" applyAlignment="1">
      <alignment horizontal="right"/>
    </xf>
    <xf numFmtId="0" fontId="0" fillId="0" borderId="12" xfId="0" applyBorder="1" applyAlignment="1">
      <alignment horizontal="left" indent="1"/>
    </xf>
    <xf numFmtId="0" fontId="0" fillId="0" borderId="12" xfId="0" applyBorder="1"/>
    <xf numFmtId="0" fontId="0" fillId="0" borderId="13" xfId="0" applyBorder="1"/>
    <xf numFmtId="0" fontId="0" fillId="0" borderId="14" xfId="0" applyBorder="1"/>
    <xf numFmtId="0" fontId="0" fillId="0" borderId="11" xfId="0" applyBorder="1" applyAlignment="1">
      <alignment horizontal="center"/>
    </xf>
    <xf numFmtId="0" fontId="2" fillId="0" borderId="12" xfId="0" applyFont="1" applyBorder="1" applyAlignment="1">
      <alignment horizontal="right"/>
    </xf>
    <xf numFmtId="3" fontId="0" fillId="0" borderId="15" xfId="0" applyNumberFormat="1" applyBorder="1" applyAlignment="1">
      <alignment horizontal="center"/>
    </xf>
    <xf numFmtId="0" fontId="2" fillId="0" borderId="0" xfId="0" applyFont="1"/>
    <xf numFmtId="0" fontId="2" fillId="0" borderId="16" xfId="0" applyFont="1" applyBorder="1" applyAlignment="1">
      <alignment horizontal="right"/>
    </xf>
    <xf numFmtId="0" fontId="0" fillId="0" borderId="17" xfId="0" applyBorder="1" applyAlignment="1">
      <alignment horizontal="left" indent="1"/>
    </xf>
    <xf numFmtId="0" fontId="0" fillId="0" borderId="17" xfId="0" applyBorder="1"/>
    <xf numFmtId="0" fontId="0" fillId="0" borderId="18" xfId="0" applyBorder="1"/>
    <xf numFmtId="0" fontId="0" fillId="0" borderId="16" xfId="0" applyBorder="1" applyAlignment="1">
      <alignment horizontal="center"/>
    </xf>
    <xf numFmtId="0" fontId="2" fillId="0" borderId="17" xfId="0" applyFont="1" applyBorder="1" applyAlignment="1">
      <alignment horizontal="right"/>
    </xf>
    <xf numFmtId="3" fontId="0" fillId="0" borderId="18" xfId="0" applyNumberFormat="1" applyBorder="1" applyAlignment="1">
      <alignment horizontal="center"/>
    </xf>
    <xf numFmtId="9" fontId="0" fillId="0" borderId="18" xfId="1" applyFont="1" applyFill="1" applyBorder="1" applyAlignment="1">
      <alignment horizontal="center"/>
    </xf>
    <xf numFmtId="14" fontId="0" fillId="0" borderId="17" xfId="0" applyNumberFormat="1" applyBorder="1" applyAlignment="1">
      <alignment horizontal="left" indent="1"/>
    </xf>
    <xf numFmtId="164" fontId="0" fillId="0" borderId="18" xfId="0" applyNumberFormat="1" applyBorder="1" applyAlignment="1">
      <alignment horizontal="center"/>
    </xf>
    <xf numFmtId="165" fontId="0" fillId="0" borderId="18" xfId="0" applyNumberFormat="1" applyBorder="1" applyAlignment="1">
      <alignment horizontal="center"/>
    </xf>
    <xf numFmtId="0" fontId="2" fillId="0" borderId="19" xfId="0" applyFont="1" applyBorder="1" applyAlignment="1">
      <alignment horizontal="right"/>
    </xf>
    <xf numFmtId="14" fontId="0" fillId="0" borderId="20" xfId="0" applyNumberFormat="1" applyBorder="1" applyAlignment="1">
      <alignment horizontal="left" indent="1"/>
    </xf>
    <xf numFmtId="0" fontId="0" fillId="0" borderId="20" xfId="0" applyBorder="1"/>
    <xf numFmtId="0" fontId="0" fillId="0" borderId="21" xfId="0" applyBorder="1" applyAlignment="1">
      <alignment horizontal="center"/>
    </xf>
    <xf numFmtId="0" fontId="0" fillId="0" borderId="19" xfId="0" applyBorder="1" applyAlignment="1">
      <alignment horizontal="center"/>
    </xf>
    <xf numFmtId="0" fontId="2" fillId="0" borderId="20" xfId="0" applyFont="1" applyBorder="1" applyAlignment="1">
      <alignment horizontal="right"/>
    </xf>
    <xf numFmtId="9" fontId="0" fillId="0" borderId="21" xfId="1" applyFont="1" applyFill="1" applyBorder="1" applyAlignment="1">
      <alignment horizontal="center"/>
    </xf>
    <xf numFmtId="0" fontId="3" fillId="2" borderId="1" xfId="0" applyFont="1" applyFill="1" applyBorder="1"/>
    <xf numFmtId="0" fontId="4" fillId="2" borderId="2" xfId="0" applyFont="1" applyFill="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2" fillId="0" borderId="22" xfId="0" applyFont="1" applyBorder="1" applyAlignment="1">
      <alignment horizontal="center" wrapText="1"/>
    </xf>
    <xf numFmtId="0" fontId="2" fillId="0" borderId="22" xfId="0" applyFont="1" applyBorder="1" applyAlignment="1">
      <alignment horizontal="center" textRotation="90" wrapText="1"/>
    </xf>
    <xf numFmtId="0" fontId="7" fillId="0" borderId="22" xfId="0" applyFont="1" applyBorder="1" applyAlignment="1">
      <alignment horizontal="center" wrapText="1"/>
    </xf>
    <xf numFmtId="0" fontId="2" fillId="0" borderId="0" xfId="0" applyFont="1" applyAlignment="1">
      <alignment horizontal="center" wrapText="1"/>
    </xf>
    <xf numFmtId="0" fontId="8" fillId="0" borderId="23" xfId="0" applyFont="1" applyBorder="1" applyAlignment="1">
      <alignment horizontal="left" vertical="center" wrapText="1"/>
    </xf>
    <xf numFmtId="0" fontId="8" fillId="0" borderId="23" xfId="0" applyFont="1" applyBorder="1" applyAlignment="1">
      <alignment horizontal="center" vertical="center" wrapText="1"/>
    </xf>
    <xf numFmtId="0" fontId="8" fillId="0" borderId="23" xfId="0" applyFont="1" applyBorder="1" applyAlignment="1">
      <alignment horizontal="center" vertical="center"/>
    </xf>
    <xf numFmtId="0" fontId="9" fillId="0" borderId="23" xfId="0" applyFont="1" applyBorder="1" applyAlignment="1">
      <alignment horizontal="center" vertical="center"/>
    </xf>
    <xf numFmtId="3" fontId="8" fillId="0" borderId="23" xfId="0" applyNumberFormat="1" applyFont="1" applyBorder="1" applyAlignment="1">
      <alignment horizontal="center" vertical="center"/>
    </xf>
    <xf numFmtId="2" fontId="8" fillId="0" borderId="23" xfId="0" applyNumberFormat="1" applyFont="1" applyBorder="1" applyAlignment="1">
      <alignment horizontal="center" vertical="center"/>
    </xf>
    <xf numFmtId="0" fontId="8" fillId="0" borderId="24" xfId="0" applyFont="1" applyBorder="1" applyAlignment="1">
      <alignment horizontal="center" vertical="center" wrapText="1"/>
    </xf>
    <xf numFmtId="0" fontId="8" fillId="0" borderId="24" xfId="0" applyFont="1" applyBorder="1" applyAlignment="1">
      <alignment horizontal="center" vertical="center"/>
    </xf>
    <xf numFmtId="3" fontId="8" fillId="0" borderId="24" xfId="0" applyNumberFormat="1" applyFont="1" applyBorder="1" applyAlignment="1">
      <alignment horizontal="center" vertical="center"/>
    </xf>
    <xf numFmtId="2" fontId="8" fillId="0" borderId="24" xfId="0" applyNumberFormat="1" applyFont="1" applyBorder="1" applyAlignment="1">
      <alignment horizontal="center" vertical="center"/>
    </xf>
    <xf numFmtId="0" fontId="8" fillId="0" borderId="24" xfId="0" applyFont="1" applyBorder="1" applyAlignment="1">
      <alignment horizontal="left" vertical="center" wrapText="1"/>
    </xf>
    <xf numFmtId="0" fontId="9" fillId="0" borderId="24" xfId="0" applyFont="1" applyBorder="1" applyAlignment="1">
      <alignment horizontal="center" vertical="center"/>
    </xf>
    <xf numFmtId="0" fontId="8" fillId="0" borderId="0" xfId="0" applyFont="1"/>
    <xf numFmtId="0" fontId="8" fillId="0" borderId="0" xfId="0" applyFont="1" applyAlignment="1">
      <alignment wrapText="1"/>
    </xf>
    <xf numFmtId="0" fontId="8"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5222C-A18C-408C-9EBC-676BB56E3E59}">
  <dimension ref="A1:N37"/>
  <sheetViews>
    <sheetView tabSelected="1" zoomScale="80" zoomScaleNormal="80" zoomScaleSheetLayoutView="100" workbookViewId="0">
      <selection activeCell="Q12" sqref="Q12"/>
    </sheetView>
  </sheetViews>
  <sheetFormatPr defaultRowHeight="15" x14ac:dyDescent="0.25"/>
  <cols>
    <col min="1" max="1" width="40.85546875" style="68" customWidth="1"/>
    <col min="2" max="2" width="21.85546875" style="68" customWidth="1"/>
    <col min="3" max="4" width="12.85546875" style="69" customWidth="1"/>
    <col min="5" max="8" width="5.85546875" style="68" customWidth="1"/>
    <col min="9" max="12" width="15.85546875" style="70" customWidth="1"/>
  </cols>
  <sheetData>
    <row r="1" spans="1:14" ht="24" customHeight="1" thickBot="1" x14ac:dyDescent="0.3">
      <c r="A1" s="1" t="s">
        <v>0</v>
      </c>
      <c r="B1" s="2" t="s">
        <v>1</v>
      </c>
      <c r="C1" s="3"/>
      <c r="D1" s="3"/>
      <c r="E1" s="3"/>
      <c r="F1" s="3"/>
      <c r="G1" s="3"/>
      <c r="H1" s="3"/>
      <c r="I1" s="3"/>
      <c r="J1" s="4"/>
      <c r="K1" s="5" t="s">
        <v>2</v>
      </c>
      <c r="L1" s="6">
        <v>46021</v>
      </c>
    </row>
    <row r="2" spans="1:14" ht="45" customHeight="1" x14ac:dyDescent="0.25">
      <c r="A2" s="7" t="s">
        <v>3</v>
      </c>
      <c r="B2" s="8" t="s">
        <v>4</v>
      </c>
      <c r="C2" s="8"/>
      <c r="D2" s="8"/>
      <c r="E2" s="8"/>
      <c r="F2" s="8"/>
      <c r="G2" s="8"/>
      <c r="H2" s="8"/>
      <c r="I2" s="8"/>
      <c r="J2" s="8"/>
      <c r="K2" s="8"/>
      <c r="L2" s="9"/>
      <c r="N2" s="10"/>
    </row>
    <row r="3" spans="1:14" ht="36" customHeight="1" thickBot="1" x14ac:dyDescent="0.3">
      <c r="A3" s="11" t="s">
        <v>5</v>
      </c>
      <c r="B3" s="12"/>
      <c r="C3" s="12"/>
      <c r="D3" s="12"/>
      <c r="E3" s="12"/>
      <c r="F3" s="12"/>
      <c r="G3" s="12"/>
      <c r="H3" s="12"/>
      <c r="I3" s="12"/>
      <c r="J3" s="12"/>
      <c r="K3" s="12"/>
      <c r="L3" s="13"/>
    </row>
    <row r="4" spans="1:14" ht="21" customHeight="1" thickBot="1" x14ac:dyDescent="0.3">
      <c r="A4" s="14" t="s">
        <v>6</v>
      </c>
      <c r="B4" s="15"/>
      <c r="C4" s="16"/>
      <c r="D4" s="16"/>
      <c r="E4" s="17"/>
      <c r="F4" s="17"/>
      <c r="G4" s="17"/>
      <c r="H4" s="17"/>
      <c r="I4" s="17"/>
      <c r="J4" s="18"/>
      <c r="K4" s="19" t="s">
        <v>7</v>
      </c>
      <c r="L4" s="20"/>
      <c r="N4" s="10"/>
    </row>
    <row r="5" spans="1:14" x14ac:dyDescent="0.25">
      <c r="A5" s="21" t="s">
        <v>8</v>
      </c>
      <c r="B5" s="22" t="s">
        <v>9</v>
      </c>
      <c r="C5" s="23"/>
      <c r="D5" s="23"/>
      <c r="E5" s="23"/>
      <c r="F5" s="24"/>
      <c r="G5" s="24"/>
      <c r="H5" s="24"/>
      <c r="I5" s="25"/>
      <c r="J5" s="26"/>
      <c r="K5" s="27" t="s">
        <v>10</v>
      </c>
      <c r="L5" s="28">
        <f>SUMIF(G14:G37,"*X*",I14:I37)</f>
        <v>525</v>
      </c>
      <c r="N5" s="29"/>
    </row>
    <row r="6" spans="1:14" x14ac:dyDescent="0.25">
      <c r="A6" s="30" t="s">
        <v>11</v>
      </c>
      <c r="B6" s="31" t="s">
        <v>12</v>
      </c>
      <c r="C6" s="32"/>
      <c r="D6" s="32"/>
      <c r="E6" s="32"/>
      <c r="F6" s="32"/>
      <c r="G6" s="32"/>
      <c r="H6" s="32"/>
      <c r="I6" s="33"/>
      <c r="J6" s="34"/>
      <c r="K6" s="35" t="s">
        <v>13</v>
      </c>
      <c r="L6" s="36">
        <f>SUM(J14:J37)</f>
        <v>1302</v>
      </c>
    </row>
    <row r="7" spans="1:14" x14ac:dyDescent="0.25">
      <c r="A7" s="30" t="s">
        <v>14</v>
      </c>
      <c r="B7" s="31" t="s">
        <v>15</v>
      </c>
      <c r="C7" s="32"/>
      <c r="D7" s="32"/>
      <c r="E7" s="32"/>
      <c r="F7" s="32"/>
      <c r="G7" s="32"/>
      <c r="H7" s="32"/>
      <c r="I7" s="33"/>
      <c r="J7" s="34"/>
      <c r="K7" s="35" t="s">
        <v>16</v>
      </c>
      <c r="L7" s="37">
        <v>1</v>
      </c>
    </row>
    <row r="8" spans="1:14" x14ac:dyDescent="0.25">
      <c r="A8" s="30" t="s">
        <v>2</v>
      </c>
      <c r="B8" s="38">
        <v>46021</v>
      </c>
      <c r="C8" s="32"/>
      <c r="D8" s="32"/>
      <c r="E8" s="32"/>
      <c r="F8" s="32"/>
      <c r="G8" s="32"/>
      <c r="H8" s="32"/>
      <c r="I8" s="33"/>
      <c r="J8" s="34"/>
      <c r="K8" s="35" t="s">
        <v>17</v>
      </c>
      <c r="L8" s="39">
        <f>L6/L5</f>
        <v>2.48</v>
      </c>
    </row>
    <row r="9" spans="1:14" x14ac:dyDescent="0.25">
      <c r="A9" s="30" t="s">
        <v>18</v>
      </c>
      <c r="B9" s="31" t="s">
        <v>19</v>
      </c>
      <c r="C9" s="32"/>
      <c r="D9" s="32"/>
      <c r="E9" s="32"/>
      <c r="F9" s="32"/>
      <c r="G9" s="32"/>
      <c r="H9" s="32"/>
      <c r="I9" s="33"/>
      <c r="J9" s="34"/>
      <c r="K9" s="35" t="s">
        <v>20</v>
      </c>
      <c r="L9" s="36">
        <f>SUM(L14:L37)</f>
        <v>5652</v>
      </c>
    </row>
    <row r="10" spans="1:14" x14ac:dyDescent="0.25">
      <c r="A10" s="30" t="s">
        <v>21</v>
      </c>
      <c r="B10" s="31" t="s">
        <v>22</v>
      </c>
      <c r="C10" s="32"/>
      <c r="D10" s="32"/>
      <c r="E10" s="32"/>
      <c r="F10" s="32"/>
      <c r="G10" s="32"/>
      <c r="H10" s="32"/>
      <c r="I10" s="33"/>
      <c r="J10" s="34"/>
      <c r="K10" s="35" t="s">
        <v>23</v>
      </c>
      <c r="L10" s="40">
        <f>L9/L6</f>
        <v>4.3410138248847927</v>
      </c>
    </row>
    <row r="11" spans="1:14" ht="15.75" thickBot="1" x14ac:dyDescent="0.3">
      <c r="A11" s="41" t="s">
        <v>24</v>
      </c>
      <c r="B11" s="42">
        <v>45649</v>
      </c>
      <c r="C11" s="43"/>
      <c r="D11" s="43"/>
      <c r="E11" s="43"/>
      <c r="F11" s="43"/>
      <c r="G11" s="43"/>
      <c r="H11" s="43"/>
      <c r="I11" s="44"/>
      <c r="J11" s="45"/>
      <c r="K11" s="46" t="s">
        <v>25</v>
      </c>
      <c r="L11" s="47">
        <v>0.85</v>
      </c>
    </row>
    <row r="12" spans="1:14" ht="21" customHeight="1" thickBot="1" x14ac:dyDescent="0.3">
      <c r="A12" s="48" t="s">
        <v>26</v>
      </c>
      <c r="B12" s="49"/>
      <c r="C12" s="49"/>
      <c r="D12" s="49"/>
      <c r="E12" s="49"/>
      <c r="F12" s="49"/>
      <c r="G12" s="49"/>
      <c r="H12" s="49"/>
      <c r="I12" s="50"/>
      <c r="J12" s="50"/>
      <c r="K12" s="50"/>
      <c r="L12" s="51"/>
    </row>
    <row r="13" spans="1:14" ht="107.25" customHeight="1" thickBot="1" x14ac:dyDescent="0.3">
      <c r="A13" s="52" t="s">
        <v>27</v>
      </c>
      <c r="B13" s="52" t="s">
        <v>28</v>
      </c>
      <c r="C13" s="52" t="s">
        <v>29</v>
      </c>
      <c r="D13" s="52" t="s">
        <v>30</v>
      </c>
      <c r="E13" s="53" t="s">
        <v>31</v>
      </c>
      <c r="F13" s="53" t="s">
        <v>32</v>
      </c>
      <c r="G13" s="53" t="s">
        <v>33</v>
      </c>
      <c r="H13" s="53" t="s">
        <v>34</v>
      </c>
      <c r="I13" s="54" t="s">
        <v>35</v>
      </c>
      <c r="J13" s="52" t="s">
        <v>36</v>
      </c>
      <c r="K13" s="54" t="s">
        <v>37</v>
      </c>
      <c r="L13" s="52" t="s">
        <v>38</v>
      </c>
      <c r="M13" s="55"/>
    </row>
    <row r="14" spans="1:14" ht="39.950000000000003" customHeight="1" x14ac:dyDescent="0.25">
      <c r="A14" s="56" t="s">
        <v>39</v>
      </c>
      <c r="B14" s="57" t="s">
        <v>40</v>
      </c>
      <c r="C14" s="58" t="s">
        <v>41</v>
      </c>
      <c r="D14" s="58" t="s">
        <v>42</v>
      </c>
      <c r="E14" s="58"/>
      <c r="F14" s="58" t="s">
        <v>43</v>
      </c>
      <c r="G14" s="59"/>
      <c r="H14" s="58" t="s">
        <v>44</v>
      </c>
      <c r="I14" s="60">
        <v>209</v>
      </c>
      <c r="J14" s="60">
        <v>209</v>
      </c>
      <c r="K14" s="61">
        <v>8</v>
      </c>
      <c r="L14" s="60">
        <f>ROUNDUP(J14*K14,0)</f>
        <v>1672</v>
      </c>
    </row>
    <row r="15" spans="1:14" ht="39.950000000000003" customHeight="1" x14ac:dyDescent="0.25">
      <c r="A15" s="56" t="s">
        <v>39</v>
      </c>
      <c r="B15" s="57" t="s">
        <v>40</v>
      </c>
      <c r="C15" s="58" t="s">
        <v>41</v>
      </c>
      <c r="D15" s="58" t="s">
        <v>42</v>
      </c>
      <c r="E15" s="58"/>
      <c r="F15" s="58" t="s">
        <v>45</v>
      </c>
      <c r="G15" s="58" t="s">
        <v>46</v>
      </c>
      <c r="H15" s="58" t="s">
        <v>44</v>
      </c>
      <c r="I15" s="60">
        <v>52</v>
      </c>
      <c r="J15" s="60">
        <v>52</v>
      </c>
      <c r="K15" s="61">
        <v>8</v>
      </c>
      <c r="L15" s="60">
        <f>ROUNDUP(J15*K15,0)</f>
        <v>416</v>
      </c>
    </row>
    <row r="16" spans="1:14" ht="39.950000000000003" customHeight="1" x14ac:dyDescent="0.25">
      <c r="A16" s="56" t="s">
        <v>47</v>
      </c>
      <c r="B16" s="62" t="s">
        <v>40</v>
      </c>
      <c r="C16" s="62" t="s">
        <v>41</v>
      </c>
      <c r="D16" s="62" t="s">
        <v>42</v>
      </c>
      <c r="E16" s="63"/>
      <c r="F16" s="63" t="s">
        <v>43</v>
      </c>
      <c r="G16" s="63"/>
      <c r="H16" s="63" t="s">
        <v>44</v>
      </c>
      <c r="I16" s="64">
        <v>264</v>
      </c>
      <c r="J16" s="64">
        <v>264</v>
      </c>
      <c r="K16" s="65">
        <v>4</v>
      </c>
      <c r="L16" s="60">
        <f t="shared" ref="L16:L23" si="0">ROUNDUP(J16*K16,0)</f>
        <v>1056</v>
      </c>
    </row>
    <row r="17" spans="1:12" ht="39.950000000000003" customHeight="1" x14ac:dyDescent="0.25">
      <c r="A17" s="56" t="s">
        <v>47</v>
      </c>
      <c r="B17" s="57" t="s">
        <v>48</v>
      </c>
      <c r="C17" s="62" t="s">
        <v>41</v>
      </c>
      <c r="D17" s="62" t="s">
        <v>42</v>
      </c>
      <c r="E17" s="63"/>
      <c r="F17" s="63" t="s">
        <v>45</v>
      </c>
      <c r="G17" s="63"/>
      <c r="H17" s="63" t="s">
        <v>44</v>
      </c>
      <c r="I17" s="64">
        <v>52</v>
      </c>
      <c r="J17" s="64">
        <v>52</v>
      </c>
      <c r="K17" s="65">
        <v>4</v>
      </c>
      <c r="L17" s="60">
        <f>ROUNDUP(J17*K17,0)</f>
        <v>208</v>
      </c>
    </row>
    <row r="18" spans="1:12" ht="39.950000000000003" customHeight="1" x14ac:dyDescent="0.25">
      <c r="A18" s="56" t="s">
        <v>49</v>
      </c>
      <c r="B18" s="57" t="s">
        <v>50</v>
      </c>
      <c r="C18" s="62" t="s">
        <v>41</v>
      </c>
      <c r="D18" s="62" t="s">
        <v>42</v>
      </c>
      <c r="E18" s="63"/>
      <c r="F18" s="63" t="s">
        <v>43</v>
      </c>
      <c r="G18" s="63" t="s">
        <v>46</v>
      </c>
      <c r="H18" s="63" t="s">
        <v>44</v>
      </c>
      <c r="I18" s="64">
        <v>473</v>
      </c>
      <c r="J18" s="64">
        <v>473</v>
      </c>
      <c r="K18" s="65">
        <v>4</v>
      </c>
      <c r="L18" s="60">
        <f t="shared" si="0"/>
        <v>1892</v>
      </c>
    </row>
    <row r="19" spans="1:12" ht="39.950000000000003" customHeight="1" x14ac:dyDescent="0.25">
      <c r="A19" s="66" t="s">
        <v>49</v>
      </c>
      <c r="B19" s="57" t="s">
        <v>50</v>
      </c>
      <c r="C19" s="62" t="s">
        <v>41</v>
      </c>
      <c r="D19" s="62" t="s">
        <v>42</v>
      </c>
      <c r="E19" s="63"/>
      <c r="F19" s="63" t="s">
        <v>45</v>
      </c>
      <c r="G19" s="67"/>
      <c r="H19" s="63" t="s">
        <v>44</v>
      </c>
      <c r="I19" s="64">
        <v>52</v>
      </c>
      <c r="J19" s="64">
        <v>52</v>
      </c>
      <c r="K19" s="65">
        <v>4</v>
      </c>
      <c r="L19" s="60">
        <f t="shared" si="0"/>
        <v>208</v>
      </c>
    </row>
    <row r="20" spans="1:12" ht="39.950000000000003" customHeight="1" x14ac:dyDescent="0.25">
      <c r="A20" s="66" t="s">
        <v>51</v>
      </c>
      <c r="B20" s="62" t="s">
        <v>52</v>
      </c>
      <c r="C20" s="62" t="s">
        <v>41</v>
      </c>
      <c r="D20" s="62" t="s">
        <v>42</v>
      </c>
      <c r="E20" s="63"/>
      <c r="F20" s="63" t="s">
        <v>43</v>
      </c>
      <c r="G20" s="67"/>
      <c r="H20" s="63" t="s">
        <v>44</v>
      </c>
      <c r="I20" s="64">
        <v>200</v>
      </c>
      <c r="J20" s="64">
        <v>200</v>
      </c>
      <c r="K20" s="65">
        <v>1</v>
      </c>
      <c r="L20" s="60">
        <f t="shared" si="0"/>
        <v>200</v>
      </c>
    </row>
    <row r="21" spans="1:12" ht="39.950000000000003" customHeight="1" x14ac:dyDescent="0.25">
      <c r="A21" s="66"/>
      <c r="B21" s="62"/>
      <c r="C21" s="62"/>
      <c r="D21" s="62"/>
      <c r="E21" s="63"/>
      <c r="F21" s="63"/>
      <c r="G21" s="67"/>
      <c r="H21" s="63"/>
      <c r="I21" s="64"/>
      <c r="J21" s="64"/>
      <c r="K21" s="65"/>
      <c r="L21" s="60"/>
    </row>
    <row r="22" spans="1:12" ht="39.950000000000003" customHeight="1" x14ac:dyDescent="0.25">
      <c r="A22" s="66"/>
      <c r="B22" s="62"/>
      <c r="C22" s="62"/>
      <c r="D22" s="62"/>
      <c r="E22" s="63"/>
      <c r="F22" s="63"/>
      <c r="G22" s="67"/>
      <c r="H22" s="63"/>
      <c r="I22" s="64"/>
      <c r="J22" s="64"/>
      <c r="K22" s="65"/>
      <c r="L22" s="60">
        <f t="shared" si="0"/>
        <v>0</v>
      </c>
    </row>
    <row r="23" spans="1:12" ht="39.950000000000003" customHeight="1" x14ac:dyDescent="0.25">
      <c r="A23" s="66"/>
      <c r="B23" s="62"/>
      <c r="C23" s="62"/>
      <c r="D23" s="62"/>
      <c r="E23" s="63"/>
      <c r="F23" s="63"/>
      <c r="G23" s="67"/>
      <c r="H23" s="63"/>
      <c r="I23" s="64"/>
      <c r="J23" s="64"/>
      <c r="K23" s="65"/>
      <c r="L23" s="60">
        <f t="shared" si="0"/>
        <v>0</v>
      </c>
    </row>
    <row r="24" spans="1:12" ht="39.950000000000003" customHeight="1" x14ac:dyDescent="0.25">
      <c r="A24" s="66"/>
      <c r="B24" s="62"/>
      <c r="C24" s="62"/>
      <c r="D24" s="62"/>
      <c r="E24" s="63"/>
      <c r="F24" s="63"/>
      <c r="G24" s="67"/>
      <c r="H24" s="63"/>
      <c r="I24" s="64"/>
      <c r="J24" s="64"/>
      <c r="K24" s="65"/>
      <c r="L24" s="60"/>
    </row>
    <row r="25" spans="1:12" ht="39.950000000000003" customHeight="1" x14ac:dyDescent="0.25">
      <c r="A25" s="66"/>
      <c r="B25" s="62"/>
      <c r="C25" s="62"/>
      <c r="D25" s="62"/>
      <c r="E25" s="63"/>
      <c r="F25" s="63"/>
      <c r="G25" s="67"/>
      <c r="H25" s="63"/>
      <c r="I25" s="64"/>
      <c r="J25" s="64"/>
      <c r="K25" s="65"/>
      <c r="L25" s="60"/>
    </row>
    <row r="26" spans="1:12" ht="39.950000000000003" customHeight="1" x14ac:dyDescent="0.25">
      <c r="A26" s="66"/>
      <c r="B26" s="62"/>
      <c r="C26" s="62"/>
      <c r="D26" s="62"/>
      <c r="E26" s="63"/>
      <c r="F26" s="63"/>
      <c r="G26" s="67"/>
      <c r="H26" s="63"/>
      <c r="I26" s="64"/>
      <c r="J26" s="64"/>
      <c r="K26" s="65"/>
      <c r="L26" s="60"/>
    </row>
    <row r="27" spans="1:12" ht="39.950000000000003" customHeight="1" x14ac:dyDescent="0.25">
      <c r="A27" s="66"/>
      <c r="B27" s="62"/>
      <c r="C27" s="62"/>
      <c r="D27" s="62"/>
      <c r="E27" s="63"/>
      <c r="F27" s="63"/>
      <c r="G27" s="67"/>
      <c r="H27" s="63"/>
      <c r="I27" s="64"/>
      <c r="J27" s="64"/>
      <c r="K27" s="65"/>
      <c r="L27" s="60"/>
    </row>
    <row r="28" spans="1:12" ht="39.950000000000003" customHeight="1" x14ac:dyDescent="0.25">
      <c r="A28" s="66"/>
      <c r="B28" s="62"/>
      <c r="C28" s="62"/>
      <c r="D28" s="62"/>
      <c r="E28" s="63"/>
      <c r="F28" s="63"/>
      <c r="G28" s="67"/>
      <c r="H28" s="63"/>
      <c r="I28" s="64"/>
      <c r="J28" s="64"/>
      <c r="K28" s="65"/>
      <c r="L28" s="60"/>
    </row>
    <row r="29" spans="1:12" ht="39.950000000000003" customHeight="1" x14ac:dyDescent="0.25">
      <c r="A29" s="66"/>
      <c r="B29" s="62"/>
      <c r="C29" s="62"/>
      <c r="D29" s="62"/>
      <c r="E29" s="63"/>
      <c r="F29" s="63"/>
      <c r="G29" s="67"/>
      <c r="H29" s="63"/>
      <c r="I29" s="64"/>
      <c r="J29" s="64"/>
      <c r="K29" s="65"/>
      <c r="L29" s="60"/>
    </row>
    <row r="30" spans="1:12" ht="39.950000000000003" customHeight="1" x14ac:dyDescent="0.25">
      <c r="A30" s="66"/>
      <c r="B30" s="62"/>
      <c r="C30" s="62"/>
      <c r="D30" s="62"/>
      <c r="E30" s="63"/>
      <c r="F30" s="63"/>
      <c r="G30" s="67"/>
      <c r="H30" s="63"/>
      <c r="I30" s="64"/>
      <c r="J30" s="64"/>
      <c r="K30" s="65"/>
      <c r="L30" s="60"/>
    </row>
    <row r="31" spans="1:12" ht="39.950000000000003" customHeight="1" x14ac:dyDescent="0.25">
      <c r="A31" s="66"/>
      <c r="B31" s="62"/>
      <c r="C31" s="62"/>
      <c r="D31" s="62"/>
      <c r="E31" s="63"/>
      <c r="F31" s="63"/>
      <c r="G31" s="67"/>
      <c r="H31" s="63"/>
      <c r="I31" s="64"/>
      <c r="J31" s="64"/>
      <c r="K31" s="65"/>
      <c r="L31" s="60"/>
    </row>
    <row r="32" spans="1:12" ht="39.950000000000003" customHeight="1" x14ac:dyDescent="0.25">
      <c r="A32" s="66"/>
      <c r="B32" s="62"/>
      <c r="C32" s="62"/>
      <c r="D32" s="62"/>
      <c r="E32" s="63"/>
      <c r="F32" s="63"/>
      <c r="G32" s="67"/>
      <c r="H32" s="63"/>
      <c r="I32" s="64"/>
      <c r="J32" s="64"/>
      <c r="K32" s="65"/>
      <c r="L32" s="60"/>
    </row>
    <row r="33" spans="1:12" ht="39.950000000000003" customHeight="1" x14ac:dyDescent="0.25">
      <c r="A33" s="66"/>
      <c r="B33" s="62"/>
      <c r="C33" s="62"/>
      <c r="D33" s="62"/>
      <c r="E33" s="63"/>
      <c r="F33" s="63"/>
      <c r="G33" s="67"/>
      <c r="H33" s="63"/>
      <c r="I33" s="64"/>
      <c r="J33" s="64"/>
      <c r="K33" s="65"/>
      <c r="L33" s="60"/>
    </row>
    <row r="34" spans="1:12" ht="39.950000000000003" customHeight="1" x14ac:dyDescent="0.25">
      <c r="A34" s="66"/>
      <c r="B34" s="62"/>
      <c r="C34" s="62"/>
      <c r="D34" s="62"/>
      <c r="E34" s="63"/>
      <c r="F34" s="63"/>
      <c r="G34" s="67"/>
      <c r="H34" s="63"/>
      <c r="I34" s="64"/>
      <c r="J34" s="64"/>
      <c r="K34" s="65"/>
      <c r="L34" s="60"/>
    </row>
    <row r="35" spans="1:12" ht="39.950000000000003" customHeight="1" x14ac:dyDescent="0.25">
      <c r="A35" s="66"/>
      <c r="B35" s="62"/>
      <c r="C35" s="62"/>
      <c r="D35" s="62"/>
      <c r="E35" s="63"/>
      <c r="F35" s="63"/>
      <c r="G35" s="67"/>
      <c r="H35" s="63"/>
      <c r="I35" s="64"/>
      <c r="J35" s="64"/>
      <c r="K35" s="65"/>
      <c r="L35" s="60">
        <f t="shared" ref="L35:L37" si="1">ROUNDUP(J35*K35,0)</f>
        <v>0</v>
      </c>
    </row>
    <row r="36" spans="1:12" ht="39.950000000000003" customHeight="1" x14ac:dyDescent="0.25">
      <c r="A36" s="66"/>
      <c r="B36" s="62"/>
      <c r="C36" s="62"/>
      <c r="D36" s="62"/>
      <c r="E36" s="63"/>
      <c r="F36" s="63"/>
      <c r="G36" s="67"/>
      <c r="H36" s="63"/>
      <c r="I36" s="64"/>
      <c r="J36" s="64"/>
      <c r="K36" s="65"/>
      <c r="L36" s="60">
        <f t="shared" si="1"/>
        <v>0</v>
      </c>
    </row>
    <row r="37" spans="1:12" ht="39.950000000000003" customHeight="1" x14ac:dyDescent="0.25">
      <c r="A37" s="66"/>
      <c r="B37" s="62"/>
      <c r="C37" s="62"/>
      <c r="D37" s="62"/>
      <c r="E37" s="63"/>
      <c r="F37" s="63"/>
      <c r="G37" s="67"/>
      <c r="H37" s="63"/>
      <c r="I37" s="64"/>
      <c r="J37" s="64"/>
      <c r="K37" s="65"/>
      <c r="L37" s="60">
        <f t="shared" si="1"/>
        <v>0</v>
      </c>
    </row>
  </sheetData>
  <mergeCells count="1">
    <mergeCell ref="B2:L3"/>
  </mergeCells>
  <pageMargins left="0.7" right="0.7" top="0.75" bottom="0.75" header="0.3" footer="0.3"/>
  <pageSetup scale="68" orientation="landscape" horizontalDpi="1200" verticalDpi="1200" r:id="rId1"/>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b6e31e9-5147-4696-a540-4d7493f7e3f4">
      <Terms xmlns="http://schemas.microsoft.com/office/infopath/2007/PartnerControls"/>
    </lcf76f155ced4ddcb4097134ff3c332f>
    <Date xmlns="eb6e31e9-5147-4696-a540-4d7493f7e3f4" xsi:nil="true"/>
    <TaxCatchAll xmlns="73fb875a-8af9-4255-b008-0995492d31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1972E51893ADD4FBF5208F96E73227A" ma:contentTypeVersion="16" ma:contentTypeDescription="Create a new document." ma:contentTypeScope="" ma:versionID="5bdac30a65564bdeecb5c18d776dc4cd">
  <xsd:schema xmlns:xsd="http://www.w3.org/2001/XMLSchema" xmlns:xs="http://www.w3.org/2001/XMLSchema" xmlns:p="http://schemas.microsoft.com/office/2006/metadata/properties" xmlns:ns2="eb6e31e9-5147-4696-a540-4d7493f7e3f4" xmlns:ns3="2f2ca1d7-253c-4639-93b7-734a87f2e4cb" xmlns:ns4="73fb875a-8af9-4255-b008-0995492d31cd" targetNamespace="http://schemas.microsoft.com/office/2006/metadata/properties" ma:root="true" ma:fieldsID="63dc8bb54b78224cd1cf6725fd1ceab0" ns2:_="" ns3:_="" ns4:_="">
    <xsd:import namespace="eb6e31e9-5147-4696-a540-4d7493f7e3f4"/>
    <xsd:import namespace="2f2ca1d7-253c-4639-93b7-734a87f2e4cb"/>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LengthInSeconds" minOccurs="0"/>
                <xsd:element ref="ns2:MediaServiceDateTake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6e31e9-5147-4696-a540-4d7493f7e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ate" ma:index="23" nillable="true" ma:displayName="Date" ma:format="DateTime"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f2ca1d7-253c-4639-93b7-734a87f2e4c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3b45c80-d8b7-4d36-a16a-45dc4fc176a5}" ma:internalName="TaxCatchAll" ma:showField="CatchAllData" ma:web="2f2ca1d7-253c-4639-93b7-734a87f2e4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77B6D4-ADA8-4596-974A-9B34D30F64BA}">
  <ds:schemaRefs>
    <ds:schemaRef ds:uri="http://schemas.microsoft.com/office/2006/metadata/properties"/>
    <ds:schemaRef ds:uri="http://schemas.microsoft.com/office/infopath/2007/PartnerControls"/>
    <ds:schemaRef ds:uri="eb6e31e9-5147-4696-a540-4d7493f7e3f4"/>
    <ds:schemaRef ds:uri="73fb875a-8af9-4255-b008-0995492d31cd"/>
  </ds:schemaRefs>
</ds:datastoreItem>
</file>

<file path=customXml/itemProps2.xml><?xml version="1.0" encoding="utf-8"?>
<ds:datastoreItem xmlns:ds="http://schemas.openxmlformats.org/officeDocument/2006/customXml" ds:itemID="{2E026067-FBE4-499C-8D82-710A5BABCFAD}">
  <ds:schemaRefs>
    <ds:schemaRef ds:uri="http://schemas.microsoft.com/sharepoint/v3/contenttype/forms"/>
  </ds:schemaRefs>
</ds:datastoreItem>
</file>

<file path=customXml/itemProps3.xml><?xml version="1.0" encoding="utf-8"?>
<ds:datastoreItem xmlns:ds="http://schemas.openxmlformats.org/officeDocument/2006/customXml" ds:itemID="{51F040AA-5560-4770-8AF4-3F469DEB5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6e31e9-5147-4696-a540-4d7493f7e3f4"/>
    <ds:schemaRef ds:uri="2f2ca1d7-253c-4639-93b7-734a87f2e4cb"/>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APHIS 71</vt:lpstr>
      <vt:lpstr>Sheet1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Schmidt, Jeremy - MRP-APHIS</dc:creator>
  <cp:lastModifiedBy>Schmidt, Jeremy - MRP-APHIS</cp:lastModifiedBy>
  <dcterms:created xsi:type="dcterms:W3CDTF">2015-06-05T18:17:20Z</dcterms:created>
  <dcterms:modified xsi:type="dcterms:W3CDTF">2025-12-30T20:24:01Z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0x01010031972E51893ADD4FBF5208F96E73227A</vt:lpwstr>
  </property>
  <property fmtid="{D5CDD505-2E9C-101B-9397-08002B2CF9AE}" pid="3" name="MediaServiceImageTags">
    <vt:lpwstr/>
  </property>
</Properties>
</file>