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Museums Inspire 3137-0111/OMB Documents/"/>
    </mc:Choice>
  </mc:AlternateContent>
  <xr:revisionPtr revIDLastSave="7" documentId="13_ncr:1_{C280BE0C-497E-CB4D-9DF5-B8411AE204D4}" xr6:coauthVersionLast="46" xr6:coauthVersionMax="47" xr10:uidLastSave="{E4BCC0E5-A1A3-4499-9403-5CE59F6ABBF8}"/>
  <bookViews>
    <workbookView xWindow="-108" yWindow="-108" windowWidth="23256" windowHeight="12576" tabRatio="903" xr2:uid="{00000000-000D-0000-FFFF-FFFF00000000}"/>
  </bookViews>
  <sheets>
    <sheet name="Inspire! Museums" sheetId="2" r:id="rId1"/>
  </sheets>
  <definedNames>
    <definedName name="_xlnm.Print_Area" localSheetId="0">'Inspire! Museums'!$A$1:$AC$26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" l="1"/>
  <c r="C17" i="2" l="1"/>
  <c r="B17" i="2"/>
  <c r="D16" i="2"/>
  <c r="E16" i="2" s="1"/>
  <c r="D15" i="2"/>
  <c r="E15" i="2" s="1"/>
  <c r="D14" i="2"/>
  <c r="E14" i="2" s="1"/>
  <c r="E17" i="2" l="1"/>
  <c r="D17" i="2"/>
  <c r="D3" i="2" l="1"/>
  <c r="E3" i="2" s="1"/>
  <c r="B4" i="2"/>
  <c r="C5" i="2"/>
  <c r="E4" i="2" l="1"/>
  <c r="D4" i="2"/>
</calcChain>
</file>

<file path=xl/sharedStrings.xml><?xml version="1.0" encoding="utf-8"?>
<sst xmlns="http://schemas.openxmlformats.org/spreadsheetml/2006/main" count="33" uniqueCount="30">
  <si>
    <t>TOTALS</t>
  </si>
  <si>
    <t>Total Burden Hours</t>
  </si>
  <si>
    <t>Number of Respondents</t>
  </si>
  <si>
    <t xml:space="preserve">Estimated burden hours and costs </t>
  </si>
  <si>
    <t>Preparing/submitting grant applications</t>
  </si>
  <si>
    <t>Ave. time per response - TOTALS</t>
  </si>
  <si>
    <t>Federal Estimate</t>
  </si>
  <si>
    <t>SF424S (data entry, first check, budget check)</t>
  </si>
  <si>
    <t>Review Process</t>
  </si>
  <si>
    <t>Average time 
to process one
(hours)</t>
  </si>
  <si>
    <r>
      <t xml:space="preserve">Cost </t>
    </r>
    <r>
      <rPr>
        <b/>
        <vertAlign val="superscript"/>
        <sz val="10"/>
        <rFont val="Arial"/>
        <family val="2"/>
      </rPr>
      <t>1</t>
    </r>
  </si>
  <si>
    <t>Museum curator</t>
  </si>
  <si>
    <t>https://www.bls.gov/oes/current/oes254012.htm#st</t>
  </si>
  <si>
    <t>ROCIS Information</t>
  </si>
  <si>
    <t>Percentage of Small Entities</t>
  </si>
  <si>
    <t>%</t>
  </si>
  <si>
    <t>#</t>
  </si>
  <si>
    <t>Inspire! Museums</t>
  </si>
  <si>
    <t>Process</t>
  </si>
  <si>
    <t>Average Salary</t>
  </si>
  <si>
    <t xml:space="preserve"> </t>
  </si>
  <si>
    <t>FY2020</t>
  </si>
  <si>
    <t># of Apps</t>
  </si>
  <si>
    <t># Awards</t>
  </si>
  <si>
    <t>Create award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</si>
  <si>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staff , BLS Occupational Employment and Wages, 2020</t>
    </r>
  </si>
  <si>
    <t>Time per Response (in hours)</t>
  </si>
  <si>
    <t># of Responses</t>
  </si>
  <si>
    <t>Total Hour Burden to IMLS</t>
  </si>
  <si>
    <t>$ Burden to IMLS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</si>
</sst>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 wrapText="1"/>
    </xf>
    <xf numFmtId="164" fontId="10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" fontId="0" fillId="0" borderId="1" xfId="0" applyNumberFormat="1" applyBorder="1"/>
    <xf numFmtId="0" fontId="2" fillId="0" borderId="0" xfId="0" applyFont="1" applyFill="1"/>
    <xf numFmtId="164" fontId="2" fillId="0" borderId="0" xfId="0" applyNumberFormat="1" applyFont="1" applyFill="1" applyBorder="1"/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164" fontId="2" fillId="3" borderId="3" xfId="0" applyNumberFormat="1" applyFont="1" applyFill="1" applyBorder="1"/>
    <xf numFmtId="0" fontId="3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2" fillId="6" borderId="1" xfId="0" applyFont="1" applyFill="1" applyBorder="1"/>
    <xf numFmtId="164" fontId="0" fillId="0" borderId="0" xfId="0" applyNumberFormat="1"/>
    <xf numFmtId="0" fontId="11" fillId="0" borderId="0" xfId="0" applyFont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Border="1"/>
    <xf numFmtId="0" fontId="3" fillId="0" borderId="2" xfId="0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19" zoomScale="150" zoomScaleNormal="150" zoomScaleSheetLayoutView="100" workbookViewId="0">
      <selection activeCell="B34" sqref="B34"/>
    </sheetView>
  </sheetViews>
  <sheetFormatPr defaultColWidth="8.77734375" defaultRowHeight="13.2" x14ac:dyDescent="0.25"/>
  <cols>
    <col min="1" max="1" width="40.44140625" customWidth="1"/>
    <col min="2" max="2" width="15.33203125" customWidth="1"/>
    <col min="3" max="3" width="10" customWidth="1"/>
    <col min="4" max="4" width="12.77734375" customWidth="1"/>
    <col min="5" max="5" width="13.109375" customWidth="1"/>
    <col min="6" max="6" width="18.109375" customWidth="1"/>
  </cols>
  <sheetData>
    <row r="1" spans="1:6" ht="31.5" customHeight="1" x14ac:dyDescent="0.25">
      <c r="A1" s="1" t="s">
        <v>3</v>
      </c>
    </row>
    <row r="2" spans="1:6" ht="58.5" customHeight="1" x14ac:dyDescent="0.25">
      <c r="A2" s="13" t="s">
        <v>4</v>
      </c>
      <c r="B2" s="14" t="s">
        <v>2</v>
      </c>
      <c r="C2" s="14" t="s">
        <v>26</v>
      </c>
      <c r="D2" s="14" t="s">
        <v>1</v>
      </c>
      <c r="E2" s="14" t="s">
        <v>10</v>
      </c>
    </row>
    <row r="3" spans="1:6" ht="15" customHeight="1" x14ac:dyDescent="0.25">
      <c r="A3" s="11" t="s">
        <v>17</v>
      </c>
      <c r="B3" s="42">
        <v>230</v>
      </c>
      <c r="C3" s="42">
        <v>35</v>
      </c>
      <c r="D3" s="42">
        <f t="shared" ref="D3" si="0">SUM(B3*C3)</f>
        <v>8050</v>
      </c>
      <c r="E3" s="15">
        <f>SUM(C8*D3)</f>
        <v>238602</v>
      </c>
      <c r="F3" s="38"/>
    </row>
    <row r="4" spans="1:6" x14ac:dyDescent="0.25">
      <c r="A4" s="4" t="s">
        <v>0</v>
      </c>
      <c r="B4" s="5">
        <f>SUM(B3:B3)</f>
        <v>230</v>
      </c>
      <c r="C4" s="5"/>
      <c r="D4" s="6">
        <f>SUM(D3:D3)</f>
        <v>8050</v>
      </c>
      <c r="E4" s="16">
        <f>SUM(E3:E3)</f>
        <v>238602</v>
      </c>
    </row>
    <row r="5" spans="1:6" x14ac:dyDescent="0.25">
      <c r="A5" s="8" t="s">
        <v>5</v>
      </c>
      <c r="B5" s="7"/>
      <c r="C5" s="8">
        <f>AVERAGE(C3:C4)</f>
        <v>35</v>
      </c>
      <c r="D5" s="9"/>
      <c r="E5" s="10"/>
    </row>
    <row r="7" spans="1:6" ht="26.55" customHeight="1" x14ac:dyDescent="0.25">
      <c r="A7" s="39" t="s">
        <v>25</v>
      </c>
      <c r="B7" s="40"/>
      <c r="C7" s="40"/>
      <c r="D7" s="40"/>
      <c r="E7" s="41"/>
    </row>
    <row r="8" spans="1:6" x14ac:dyDescent="0.25">
      <c r="A8" s="12" t="s">
        <v>12</v>
      </c>
      <c r="B8" s="23" t="s">
        <v>11</v>
      </c>
      <c r="C8" s="37">
        <v>29.64</v>
      </c>
      <c r="D8" s="38"/>
    </row>
    <row r="9" spans="1:6" x14ac:dyDescent="0.25">
      <c r="A9" s="2"/>
      <c r="B9" s="2"/>
      <c r="C9" s="2"/>
    </row>
    <row r="12" spans="1:6" x14ac:dyDescent="0.25">
      <c r="A12" s="1" t="s">
        <v>6</v>
      </c>
    </row>
    <row r="13" spans="1:6" ht="72" x14ac:dyDescent="0.3">
      <c r="A13" s="17" t="s">
        <v>18</v>
      </c>
      <c r="B13" s="18" t="s">
        <v>27</v>
      </c>
      <c r="C13" s="18" t="s">
        <v>9</v>
      </c>
      <c r="D13" s="18" t="s">
        <v>28</v>
      </c>
      <c r="E13" s="19" t="s">
        <v>29</v>
      </c>
    </row>
    <row r="14" spans="1:6" x14ac:dyDescent="0.25">
      <c r="A14" s="20" t="s">
        <v>7</v>
      </c>
      <c r="B14" s="43">
        <v>230</v>
      </c>
      <c r="C14" s="20">
        <v>1.1599999999999999</v>
      </c>
      <c r="D14" s="3">
        <f>(C14*B14)</f>
        <v>266.79999999999995</v>
      </c>
      <c r="E14" s="21">
        <f>B19*D14</f>
        <v>11629.811999999998</v>
      </c>
      <c r="F14" s="38"/>
    </row>
    <row r="15" spans="1:6" x14ac:dyDescent="0.25">
      <c r="A15" s="22" t="s">
        <v>8</v>
      </c>
      <c r="B15" s="43">
        <v>230</v>
      </c>
      <c r="C15" s="22">
        <v>1.5</v>
      </c>
      <c r="D15" s="3">
        <f>(C15*B15)</f>
        <v>345</v>
      </c>
      <c r="E15" s="21">
        <f>B19*D15</f>
        <v>15038.550000000001</v>
      </c>
      <c r="F15" s="38"/>
    </row>
    <row r="16" spans="1:6" ht="13.8" thickBot="1" x14ac:dyDescent="0.3">
      <c r="A16" s="32" t="s">
        <v>24</v>
      </c>
      <c r="B16" s="44">
        <v>65</v>
      </c>
      <c r="C16" s="34">
        <v>1</v>
      </c>
      <c r="D16" s="33">
        <f>(C16*B16)</f>
        <v>65</v>
      </c>
      <c r="E16" s="35">
        <f>B19*D16</f>
        <v>2833.3500000000004</v>
      </c>
      <c r="F16" s="38"/>
    </row>
    <row r="17" spans="1:6" x14ac:dyDescent="0.25">
      <c r="A17" s="29" t="s">
        <v>0</v>
      </c>
      <c r="B17" s="30">
        <f>SUM(B14:B16)</f>
        <v>525</v>
      </c>
      <c r="C17" s="30">
        <f>SUM(C14:C16)</f>
        <v>3.66</v>
      </c>
      <c r="D17" s="30">
        <f>SUM(D14:D16)</f>
        <v>676.8</v>
      </c>
      <c r="E17" s="31">
        <f>SUM(E14:E16)</f>
        <v>29501.712</v>
      </c>
      <c r="F17" s="38"/>
    </row>
    <row r="18" spans="1:6" x14ac:dyDescent="0.25">
      <c r="A18" s="23"/>
      <c r="B18" s="27"/>
      <c r="C18" s="27"/>
      <c r="D18" s="27"/>
      <c r="E18" s="27"/>
      <c r="F18" s="28"/>
    </row>
    <row r="19" spans="1:6" x14ac:dyDescent="0.25">
      <c r="A19" s="23" t="s">
        <v>19</v>
      </c>
      <c r="B19" s="37">
        <v>43.59</v>
      </c>
    </row>
    <row r="23" spans="1:6" x14ac:dyDescent="0.25">
      <c r="A23" s="36" t="s">
        <v>21</v>
      </c>
      <c r="B23" s="36" t="s">
        <v>22</v>
      </c>
      <c r="C23" s="36" t="s">
        <v>23</v>
      </c>
    </row>
    <row r="24" spans="1:6" x14ac:dyDescent="0.25">
      <c r="A24" s="3" t="s">
        <v>17</v>
      </c>
      <c r="B24" s="43">
        <v>230</v>
      </c>
      <c r="C24" s="43">
        <v>58</v>
      </c>
      <c r="D24" s="38"/>
    </row>
    <row r="26" spans="1:6" x14ac:dyDescent="0.25">
      <c r="A26" s="23"/>
    </row>
    <row r="27" spans="1:6" x14ac:dyDescent="0.25">
      <c r="A27" s="1" t="s">
        <v>13</v>
      </c>
    </row>
    <row r="28" spans="1:6" x14ac:dyDescent="0.25">
      <c r="A28" s="24" t="s">
        <v>14</v>
      </c>
      <c r="B28" s="25" t="s">
        <v>15</v>
      </c>
      <c r="C28" s="25" t="s">
        <v>16</v>
      </c>
    </row>
    <row r="29" spans="1:6" x14ac:dyDescent="0.25">
      <c r="A29" s="11" t="s">
        <v>17</v>
      </c>
      <c r="B29" s="3">
        <v>0.9</v>
      </c>
      <c r="C29" s="26">
        <f>SUM(B3*B29)</f>
        <v>207</v>
      </c>
      <c r="E29" s="23" t="s">
        <v>20</v>
      </c>
    </row>
  </sheetData>
  <mergeCells count="1">
    <mergeCell ref="A7:E7"/>
  </mergeCells>
  <phoneticPr fontId="1" type="noConversion"/>
  <hyperlinks>
    <hyperlink ref="A8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Inspire! Museums</vt:lpstr>
      <vt:lpstr>'Inspire! Museums'!Print_Area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2021-06-21T17:20:46Z</dcterms:modified>
</cp:coreProperties>
</file>