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owner/Desktop/TO REVIEW/30-Day Notices to Review/IMLS 30 Day FR Notice LB21 and NLG-L/Drafts__30-Day_FR_Notice,_Justification_A_and_Burden_Estimate__2022-2024_LB21_NLG-L_3137-0091/"/>
    </mc:Choice>
  </mc:AlternateContent>
  <xr:revisionPtr revIDLastSave="0" documentId="13_ncr:1_{2291866D-6FE7-3643-B131-03B884B62786}" xr6:coauthVersionLast="46" xr6:coauthVersionMax="46" xr10:uidLastSave="{00000000-0000-0000-0000-000000000000}"/>
  <bookViews>
    <workbookView xWindow="23400" yWindow="460" windowWidth="27460" windowHeight="26740" tabRatio="903" xr2:uid="{00000000-000D-0000-FFFF-FFFF00000000}"/>
  </bookViews>
  <sheets>
    <sheet name="LB21 &amp; NLG-L" sheetId="2" r:id="rId1"/>
  </sheets>
  <definedNames>
    <definedName name="_xlnm.Print_Area" localSheetId="0">'LB21 &amp; NLG-L'!$A$1:$AC$44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2" l="1"/>
  <c r="C36" i="2"/>
  <c r="C35" i="2"/>
  <c r="E19" i="2"/>
  <c r="D21" i="2"/>
  <c r="E20" i="2"/>
  <c r="D20" i="2"/>
  <c r="E18" i="2"/>
  <c r="D19" i="2"/>
  <c r="D18" i="2"/>
  <c r="C8" i="2"/>
  <c r="D4" i="2"/>
  <c r="E4" i="2" s="1"/>
  <c r="D5" i="2"/>
  <c r="E5" i="2" s="1"/>
  <c r="D6" i="2"/>
  <c r="E6" i="2" s="1"/>
  <c r="D3" i="2"/>
  <c r="E3" i="2" s="1"/>
  <c r="B7" i="2"/>
  <c r="C31" i="2"/>
  <c r="B31" i="2"/>
  <c r="C22" i="2" l="1"/>
  <c r="B22" i="2"/>
  <c r="E21" i="2"/>
  <c r="D17" i="2"/>
  <c r="E17" i="2" s="1"/>
  <c r="E22" i="2" l="1"/>
  <c r="E7" i="2" l="1"/>
  <c r="D7" i="2"/>
</calcChain>
</file>

<file path=xl/sharedStrings.xml><?xml version="1.0" encoding="utf-8"?>
<sst xmlns="http://schemas.openxmlformats.org/spreadsheetml/2006/main" count="43" uniqueCount="40">
  <si>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</si>
  <si>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</si>
  <si>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</si>
  <si>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</si>
  <si>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</si>
  <si>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</si>
  <si>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</si>
  <si>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t>NLG-L NOFO</t>
  </si>
  <si>
    <t>Federal Estimate</t>
  </si>
  <si>
    <t># of responses</t>
  </si>
  <si>
    <t>Total Hour burden to IMLS</t>
  </si>
  <si>
    <t>$ burden to IMLS</t>
  </si>
  <si>
    <t>Create award*</t>
  </si>
  <si>
    <t>Average time 
to process one
(hours)</t>
  </si>
  <si>
    <t>Librarian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</si>
  <si>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</si>
  <si>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LB21 NOFO</t>
  </si>
  <si>
    <t>ROCIS Information</t>
  </si>
  <si>
    <t>Percentage of Small Entities</t>
  </si>
  <si>
    <t>%</t>
  </si>
  <si>
    <t>#</t>
  </si>
  <si>
    <t>Average Salary</t>
  </si>
  <si>
    <t>Process</t>
  </si>
  <si>
    <t>Based on estimated number of respondents - table 1</t>
  </si>
  <si>
    <t># of Awards</t>
  </si>
  <si>
    <t>Program</t>
  </si>
  <si>
    <t>NLG-L</t>
  </si>
  <si>
    <t>LB21</t>
  </si>
  <si>
    <t>FY2020 Awards</t>
  </si>
  <si>
    <t># of Apps</t>
  </si>
  <si>
    <t>NLG-L NOFO: Phase I</t>
  </si>
  <si>
    <t>LB21 NOFO: Phase II</t>
  </si>
  <si>
    <t>NLG-L NOFO: Phase II</t>
  </si>
  <si>
    <t>Review Process: Phase I</t>
  </si>
  <si>
    <t>Review Process: Phase II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</si>
  <si>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, BLS Occupational Employment and Wages, 2020</t>
    </r>
  </si>
  <si>
    <t>https://www.bls.gov/oes/current/oes254022.htm</t>
  </si>
  <si>
    <t>SF424S (data entry, first check): Ph I</t>
  </si>
  <si>
    <t>SF424S (data entry,  budget check): Ph II</t>
  </si>
  <si>
    <t>*FY20 number of new awards - 75 including amendments/coops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</si>
</sst>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1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3" fillId="0" borderId="1" xfId="0" applyFont="1" applyBorder="1" applyAlignment="1">
      <alignment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wrapText="1"/>
    </xf>
    <xf numFmtId="164" fontId="2" fillId="3" borderId="3" xfId="0" applyNumberFormat="1" applyFont="1" applyFill="1" applyBorder="1"/>
    <xf numFmtId="0" fontId="3" fillId="0" borderId="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4" fontId="0" fillId="0" borderId="2" xfId="0" applyNumberFormat="1" applyBorder="1"/>
    <xf numFmtId="0" fontId="10" fillId="4" borderId="1" xfId="0" applyFont="1" applyFill="1" applyBorder="1" applyAlignment="1">
      <alignment horizontal="center"/>
    </xf>
    <xf numFmtId="1" fontId="0" fillId="0" borderId="1" xfId="0" applyNumberFormat="1" applyBorder="1"/>
    <xf numFmtId="0" fontId="2" fillId="6" borderId="1" xfId="0" applyFont="1" applyFill="1" applyBorder="1" applyAlignment="1">
      <alignment wrapText="1"/>
    </xf>
    <xf numFmtId="0" fontId="2" fillId="6" borderId="1" xfId="0" applyFont="1" applyFill="1" applyBorder="1"/>
    <xf numFmtId="0" fontId="2" fillId="0" borderId="0" xfId="0" applyFont="1" applyFill="1" applyBorder="1" applyAlignment="1">
      <alignment wrapText="1"/>
    </xf>
    <xf numFmtId="0" fontId="2" fillId="0" borderId="3" xfId="0" applyFont="1" applyBorder="1" applyAlignment="1">
      <alignment horizontal="right"/>
    </xf>
    <xf numFmtId="0" fontId="2" fillId="0" borderId="3" xfId="0" applyFont="1" applyBorder="1"/>
    <xf numFmtId="0" fontId="2" fillId="0" borderId="0" xfId="0" applyFont="1" applyFill="1" applyBorder="1" applyAlignment="1">
      <alignment vertical="top" wrapText="1"/>
    </xf>
    <xf numFmtId="0" fontId="0" fillId="0" borderId="4" xfId="0" applyBorder="1" applyAlignment="1">
      <alignment wrapText="1"/>
    </xf>
    <xf numFmtId="0" fontId="0" fillId="0" borderId="4" xfId="0" applyBorder="1"/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vertical="top"/>
    </xf>
    <xf numFmtId="0" fontId="0" fillId="0" borderId="1" xfId="0" applyFill="1" applyBorder="1"/>
    <xf numFmtId="0" fontId="0" fillId="0" borderId="2" xfId="0" applyFill="1" applyBorder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="140" zoomScaleNormal="140" zoomScaleSheetLayoutView="100" workbookViewId="0">
      <selection activeCell="E22" sqref="E22"/>
    </sheetView>
  </sheetViews>
  <sheetFormatPr baseColWidth="10" defaultColWidth="8.83203125" defaultRowHeight="13" x14ac:dyDescent="0.15"/>
  <cols>
    <col min="1" max="1" width="40.5" customWidth="1"/>
    <col min="2" max="2" width="12.5" customWidth="1"/>
    <col min="3" max="3" width="11.5" customWidth="1"/>
    <col min="4" max="4" width="12.83203125" customWidth="1"/>
    <col min="5" max="5" width="13.1640625" customWidth="1"/>
    <col min="6" max="6" width="18.1640625" customWidth="1"/>
  </cols>
  <sheetData>
    <row r="1" spans="1:7" ht="31.5" customHeight="1" x14ac:dyDescent="0.15">
      <c r="A1" s="1" t="s">
        <v>4</v>
      </c>
    </row>
    <row r="2" spans="1:7" ht="58.5" customHeight="1" x14ac:dyDescent="0.15">
      <c r="A2" s="14" t="s">
        <v>5</v>
      </c>
      <c r="B2" s="15" t="s">
        <v>3</v>
      </c>
      <c r="C2" s="15" t="s">
        <v>1</v>
      </c>
      <c r="D2" s="15" t="s">
        <v>2</v>
      </c>
      <c r="E2" s="15" t="s">
        <v>15</v>
      </c>
    </row>
    <row r="3" spans="1:7" ht="15" customHeight="1" x14ac:dyDescent="0.15">
      <c r="A3" s="11" t="s">
        <v>30</v>
      </c>
      <c r="B3" s="13">
        <v>265</v>
      </c>
      <c r="C3" s="13">
        <v>15.5</v>
      </c>
      <c r="D3" s="13">
        <f>B3*C3</f>
        <v>4107.5</v>
      </c>
      <c r="E3" s="16">
        <f>D3*C11</f>
        <v>125525.2</v>
      </c>
    </row>
    <row r="4" spans="1:7" ht="15" customHeight="1" x14ac:dyDescent="0.15">
      <c r="A4" s="11" t="s">
        <v>32</v>
      </c>
      <c r="B4" s="13">
        <v>93</v>
      </c>
      <c r="C4" s="13">
        <v>49.5</v>
      </c>
      <c r="D4" s="13">
        <f t="shared" ref="D4:D6" si="0">B4*C4</f>
        <v>4603.5</v>
      </c>
      <c r="E4" s="16">
        <f>D4*C11</f>
        <v>140682.96</v>
      </c>
    </row>
    <row r="5" spans="1:7" ht="15" customHeight="1" x14ac:dyDescent="0.15">
      <c r="A5" t="s">
        <v>31</v>
      </c>
      <c r="B5" s="13">
        <v>215</v>
      </c>
      <c r="C5" s="1">
        <v>15.5</v>
      </c>
      <c r="D5" s="13">
        <f t="shared" si="0"/>
        <v>3332.5</v>
      </c>
      <c r="E5" s="16">
        <f>D5*C11</f>
        <v>101841.2</v>
      </c>
    </row>
    <row r="6" spans="1:7" ht="15" customHeight="1" x14ac:dyDescent="0.15">
      <c r="A6" s="3" t="s">
        <v>31</v>
      </c>
      <c r="B6" s="41">
        <v>75</v>
      </c>
      <c r="C6" s="13">
        <v>49.5</v>
      </c>
      <c r="D6" s="13">
        <f t="shared" si="0"/>
        <v>3712.5</v>
      </c>
      <c r="E6" s="16">
        <f>D6*C11</f>
        <v>113454</v>
      </c>
    </row>
    <row r="7" spans="1:7" ht="14" x14ac:dyDescent="0.15">
      <c r="A7" s="4" t="s">
        <v>0</v>
      </c>
      <c r="B7" s="5">
        <f>SUM(B3:B6)</f>
        <v>648</v>
      </c>
      <c r="C7" s="5"/>
      <c r="D7" s="6">
        <f>SUM(D3:D6)</f>
        <v>15756</v>
      </c>
      <c r="E7" s="17">
        <f>SUM(E3:E6)</f>
        <v>481503.36</v>
      </c>
      <c r="G7" s="1"/>
    </row>
    <row r="8" spans="1:7" x14ac:dyDescent="0.15">
      <c r="A8" s="8" t="s">
        <v>6</v>
      </c>
      <c r="B8" s="7"/>
      <c r="C8" s="8">
        <f>AVERAGE(C3:C6)</f>
        <v>32.5</v>
      </c>
      <c r="D8" s="9"/>
      <c r="E8" s="10"/>
    </row>
    <row r="10" spans="1:7" ht="26.5" customHeight="1" x14ac:dyDescent="0.15">
      <c r="A10" s="51" t="s">
        <v>35</v>
      </c>
      <c r="B10" s="52"/>
      <c r="C10" s="52"/>
      <c r="D10" s="52"/>
      <c r="E10" s="53"/>
    </row>
    <row r="11" spans="1:7" x14ac:dyDescent="0.15">
      <c r="A11" s="12" t="s">
        <v>36</v>
      </c>
      <c r="B11" s="25" t="s">
        <v>14</v>
      </c>
      <c r="C11">
        <v>30.56</v>
      </c>
    </row>
    <row r="12" spans="1:7" x14ac:dyDescent="0.15">
      <c r="A12" s="2"/>
      <c r="B12" s="2"/>
      <c r="C12" s="2"/>
    </row>
    <row r="15" spans="1:7" x14ac:dyDescent="0.15">
      <c r="A15" s="1" t="s">
        <v>8</v>
      </c>
    </row>
    <row r="16" spans="1:7" ht="64" x14ac:dyDescent="0.2">
      <c r="A16" s="34" t="s">
        <v>22</v>
      </c>
      <c r="B16" s="18" t="s">
        <v>9</v>
      </c>
      <c r="C16" s="18" t="s">
        <v>13</v>
      </c>
      <c r="D16" s="18" t="s">
        <v>10</v>
      </c>
      <c r="E16" s="19" t="s">
        <v>11</v>
      </c>
    </row>
    <row r="17" spans="1:5" s="48" customFormat="1" ht="14" x14ac:dyDescent="0.15">
      <c r="A17" s="45" t="s">
        <v>37</v>
      </c>
      <c r="B17" s="46">
        <v>480</v>
      </c>
      <c r="C17" s="45">
        <v>1</v>
      </c>
      <c r="D17" s="46">
        <f>(C17*B17)</f>
        <v>480</v>
      </c>
      <c r="E17" s="47">
        <f>D17*B24</f>
        <v>20923.2</v>
      </c>
    </row>
    <row r="18" spans="1:5" s="48" customFormat="1" ht="14" x14ac:dyDescent="0.15">
      <c r="A18" s="45" t="s">
        <v>38</v>
      </c>
      <c r="B18" s="46">
        <v>168</v>
      </c>
      <c r="C18" s="45">
        <v>1.1599999999999999</v>
      </c>
      <c r="D18" s="46">
        <f>(C18*B18)</f>
        <v>194.88</v>
      </c>
      <c r="E18" s="47">
        <f>D18*B24</f>
        <v>8494.8191999999999</v>
      </c>
    </row>
    <row r="19" spans="1:5" ht="14" x14ac:dyDescent="0.15">
      <c r="A19" s="22" t="s">
        <v>33</v>
      </c>
      <c r="B19" s="3">
        <v>480</v>
      </c>
      <c r="C19" s="24">
        <v>1.5</v>
      </c>
      <c r="D19" s="46">
        <f t="shared" ref="D19:D21" si="1">(C19*B19)</f>
        <v>720</v>
      </c>
      <c r="E19" s="23">
        <f>D19*B24</f>
        <v>31384.800000000003</v>
      </c>
    </row>
    <row r="20" spans="1:5" ht="14" x14ac:dyDescent="0.15">
      <c r="A20" s="44" t="s">
        <v>34</v>
      </c>
      <c r="B20" s="43">
        <v>168</v>
      </c>
      <c r="C20" s="42">
        <v>1.5</v>
      </c>
      <c r="D20" s="46">
        <f t="shared" si="1"/>
        <v>252</v>
      </c>
      <c r="E20" s="23">
        <f>D20*B24</f>
        <v>10984.68</v>
      </c>
    </row>
    <row r="21" spans="1:5" ht="15" thickBot="1" x14ac:dyDescent="0.2">
      <c r="A21" s="30" t="s">
        <v>12</v>
      </c>
      <c r="B21" s="31">
        <v>90</v>
      </c>
      <c r="C21" s="32">
        <v>1</v>
      </c>
      <c r="D21" s="46">
        <f t="shared" si="1"/>
        <v>90</v>
      </c>
      <c r="E21" s="33">
        <f>D21*B24</f>
        <v>3923.1000000000004</v>
      </c>
    </row>
    <row r="22" spans="1:5" ht="14" x14ac:dyDescent="0.15">
      <c r="A22" s="20" t="s">
        <v>0</v>
      </c>
      <c r="B22" s="21">
        <f>SUM(B17:B21)</f>
        <v>1386</v>
      </c>
      <c r="C22" s="21">
        <f>SUM(C17:C21)</f>
        <v>6.16</v>
      </c>
      <c r="D22" s="21">
        <f>SUM(D17:D21)</f>
        <v>1736.88</v>
      </c>
      <c r="E22" s="29">
        <f>SUM(E17:E21)</f>
        <v>75710.599200000011</v>
      </c>
    </row>
    <row r="23" spans="1:5" x14ac:dyDescent="0.15">
      <c r="A23" s="25" t="s">
        <v>39</v>
      </c>
    </row>
    <row r="24" spans="1:5" ht="14" x14ac:dyDescent="0.15">
      <c r="A24" s="28" t="s">
        <v>21</v>
      </c>
      <c r="B24">
        <v>43.59</v>
      </c>
    </row>
    <row r="25" spans="1:5" x14ac:dyDescent="0.15">
      <c r="A25" s="28"/>
    </row>
    <row r="26" spans="1:5" x14ac:dyDescent="0.15">
      <c r="A26" s="28"/>
    </row>
    <row r="27" spans="1:5" ht="14" x14ac:dyDescent="0.15">
      <c r="A27" s="38" t="s">
        <v>28</v>
      </c>
    </row>
    <row r="28" spans="1:5" ht="14" x14ac:dyDescent="0.15">
      <c r="A28" s="36" t="s">
        <v>25</v>
      </c>
      <c r="B28" s="37" t="s">
        <v>29</v>
      </c>
      <c r="C28" s="37" t="s">
        <v>24</v>
      </c>
    </row>
    <row r="29" spans="1:5" x14ac:dyDescent="0.15">
      <c r="A29" s="3" t="s">
        <v>26</v>
      </c>
      <c r="B29" s="49">
        <v>228</v>
      </c>
      <c r="C29" s="3">
        <v>40</v>
      </c>
    </row>
    <row r="30" spans="1:5" ht="14" thickBot="1" x14ac:dyDescent="0.2">
      <c r="A30" s="31" t="s">
        <v>27</v>
      </c>
      <c r="B30" s="50">
        <v>173</v>
      </c>
      <c r="C30" s="31">
        <v>35</v>
      </c>
    </row>
    <row r="31" spans="1:5" x14ac:dyDescent="0.15">
      <c r="A31" s="39" t="s">
        <v>0</v>
      </c>
      <c r="B31" s="40">
        <f>SUM(B29:B30)</f>
        <v>401</v>
      </c>
      <c r="C31" s="40">
        <f>SUM(C29:C30)</f>
        <v>75</v>
      </c>
    </row>
    <row r="33" spans="1:3" x14ac:dyDescent="0.15">
      <c r="A33" s="1" t="s">
        <v>17</v>
      </c>
    </row>
    <row r="34" spans="1:3" x14ac:dyDescent="0.15">
      <c r="A34" s="26" t="s">
        <v>18</v>
      </c>
      <c r="B34" s="27" t="s">
        <v>19</v>
      </c>
      <c r="C34" s="27" t="s">
        <v>20</v>
      </c>
    </row>
    <row r="35" spans="1:3" x14ac:dyDescent="0.15">
      <c r="A35" s="3" t="s">
        <v>7</v>
      </c>
      <c r="B35" s="3">
        <v>0.15</v>
      </c>
      <c r="C35" s="35">
        <f>B35*(B3)</f>
        <v>39.75</v>
      </c>
    </row>
    <row r="36" spans="1:3" x14ac:dyDescent="0.15">
      <c r="A36" s="3" t="s">
        <v>16</v>
      </c>
      <c r="B36" s="3">
        <v>0.23</v>
      </c>
      <c r="C36" s="35">
        <f>B36*(B5)</f>
        <v>49.45</v>
      </c>
    </row>
    <row r="38" spans="1:3" x14ac:dyDescent="0.15">
      <c r="A38" s="25" t="s">
        <v>23</v>
      </c>
    </row>
  </sheetData>
  <mergeCells count="1">
    <mergeCell ref="A10:E10"/>
  </mergeCells>
  <phoneticPr fontId="1" type="noConversion"/>
  <pageMargins left="0.25" right="0.25" top="0.75" bottom="0.75" header="0.3" footer="0.3"/>
  <pageSetup scale="4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LB21 &amp; NLG-L</vt:lpstr>
      <vt:lpstr>'LB21 &amp; NLG-L'!Print_Area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Microsoft Office User</cp:lastModifiedBy>
  <cp:lastPrinted>2015-05-15T19:12:48Z</cp:lastPrinted>
  <dcterms:created xsi:type="dcterms:W3CDTF">2003-11-06T20:02:16Z</dcterms:created>
  <dcterms:modified xsi:type="dcterms:W3CDTF">2021-04-14T18:41:37Z</dcterms:modified>
</cp:coreProperties>
</file>