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yameche_robinson_usda_gov/Documents/MIB/Major Changes/ICR/5.22.26/"/>
    </mc:Choice>
  </mc:AlternateContent>
  <xr:revisionPtr revIDLastSave="0" documentId="8_{B27CFBD1-9442-49DE-AAF8-F19075BE2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e Agency Reporting" sheetId="1" r:id="rId1"/>
    <sheet name="Federal Cost Summary" sheetId="3" r:id="rId2"/>
    <sheet name="Sheet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J3" i="1"/>
  <c r="H4" i="1"/>
  <c r="J4" i="1" s="1"/>
  <c r="H5" i="1"/>
  <c r="J5" i="1"/>
  <c r="H6" i="1"/>
  <c r="J6" i="1"/>
  <c r="F7" i="1"/>
  <c r="H7" i="1"/>
  <c r="G7" i="1" s="1"/>
  <c r="J7" i="1" l="1"/>
  <c r="I7" i="1" s="1"/>
  <c r="E5" i="3"/>
  <c r="E6" i="3"/>
  <c r="E7" i="3" l="1"/>
  <c r="L7" i="1"/>
  <c r="M7" i="1" s="1"/>
  <c r="O6" i="1"/>
  <c r="L5" i="1"/>
  <c r="M5" i="1" s="1"/>
  <c r="O5" i="1" l="1"/>
  <c r="L3" i="1"/>
  <c r="M3" i="1" s="1"/>
  <c r="L4" i="1"/>
  <c r="M4" i="1" s="1"/>
  <c r="L6" i="1"/>
  <c r="M6" i="1" s="1"/>
  <c r="P5" i="1" l="1"/>
  <c r="N6" i="1"/>
  <c r="P6" i="1" s="1"/>
  <c r="O3" i="1" l="1"/>
  <c r="N3" i="1" l="1"/>
  <c r="P3" i="1" s="1"/>
  <c r="O4" i="1" l="1"/>
  <c r="N4" i="1"/>
  <c r="P4" i="1" l="1"/>
  <c r="N7" i="1"/>
  <c r="O7" i="1"/>
  <c r="P7" i="1" l="1"/>
  <c r="E8" i="3" s="1"/>
  <c r="E9" i="3" s="1"/>
</calcChain>
</file>

<file path=xl/sharedStrings.xml><?xml version="1.0" encoding="utf-8"?>
<sst xmlns="http://schemas.openxmlformats.org/spreadsheetml/2006/main" count="40" uniqueCount="40">
  <si>
    <t>REPORTING</t>
  </si>
  <si>
    <t>Respondent Category (Affected Public)</t>
  </si>
  <si>
    <t>Type of respondents (optional)</t>
  </si>
  <si>
    <t>Burden Activity</t>
  </si>
  <si>
    <t>Forms/Instruments (Optional Column)</t>
  </si>
  <si>
    <t>CFR Citation (Optional Column)</t>
  </si>
  <si>
    <t>Estimated Number of Respondents</t>
  </si>
  <si>
    <t>Responses per Respondent (Col. H/F)</t>
  </si>
  <si>
    <t>Total Annual responses (Col. F x G)</t>
  </si>
  <si>
    <t>Estimated Hours Per Response (Col. J/H)</t>
  </si>
  <si>
    <t>Estimated Total Burden Hours (Col. H x I)</t>
  </si>
  <si>
    <t>Base Hourly Wage Rate (See BLS)</t>
  </si>
  <si>
    <t>Fully-Loaded Wage Rate (K+ (K*.33))</t>
  </si>
  <si>
    <t>Total Annualized Cost of Respondent Burden (J*K)</t>
  </si>
  <si>
    <t>State Government</t>
  </si>
  <si>
    <t>Major Change</t>
  </si>
  <si>
    <t>Major Changes Notification Template (Appendix C)</t>
  </si>
  <si>
    <t>7 CFR 272.15(a)(3)</t>
  </si>
  <si>
    <t>Major Changes Quarterly Reporting Template (Appendix D)</t>
  </si>
  <si>
    <t>7 CFR 272.15(b)(1)-(3)</t>
  </si>
  <si>
    <t>Major Changes Quarterly Reporting Template for Call Center Modifications (Appendix E)</t>
  </si>
  <si>
    <t>7 CFR 272.15(b)(4)(iv)</t>
  </si>
  <si>
    <t>7 CFR 272.15(b)(4)</t>
  </si>
  <si>
    <t>State Government Sub-Total</t>
  </si>
  <si>
    <t>State Agency Subtotal Reporting</t>
  </si>
  <si>
    <t>Fully-Loaded Wage Rate with 50% Reimbursement</t>
  </si>
  <si>
    <t>Annualized Cost to Respondent with 50% Reimbursement</t>
  </si>
  <si>
    <t>Activity</t>
  </si>
  <si>
    <t>Estimated Total Annual Burden Hours </t>
  </si>
  <si>
    <r>
      <t>Estimated Hourly Wage Rate</t>
    </r>
    <r>
      <rPr>
        <i/>
        <sz val="11"/>
        <color rgb="FF000000"/>
        <rFont val="Calibri"/>
        <family val="2"/>
        <scheme val="minor"/>
      </rPr>
      <t> </t>
    </r>
  </si>
  <si>
    <r>
      <t>Cost (US$) (approx.)</t>
    </r>
    <r>
      <rPr>
        <i/>
        <sz val="11"/>
        <color rgb="FF000000"/>
        <rFont val="Calibri"/>
        <family val="2"/>
        <scheme val="minor"/>
      </rPr>
      <t> </t>
    </r>
  </si>
  <si>
    <t>Reviewing – National Office Branch Chief (14/1)</t>
  </si>
  <si>
    <t>Costs to Federal Workers  </t>
  </si>
  <si>
    <t xml:space="preserve">Add 50% Federal Share of State Cost </t>
  </si>
  <si>
    <t>Total Cost to Federal Government (Federal workers cost + 50% State Cost) </t>
  </si>
  <si>
    <t>Review of Information Collection</t>
  </si>
  <si>
    <t>Reviewing - National Office Program Analyst (GS 13/1)</t>
  </si>
  <si>
    <t>Federal Share of 50% Burden after 50%Reimbursement to State</t>
  </si>
  <si>
    <t>FNS SNAP ICR Federal Cost Estimate (OMB Control No. 0584-0579)</t>
  </si>
  <si>
    <t>State, Local, and
Tribal Governments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</si>
</sst>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CC339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0" fillId="3" borderId="0" xfId="0" applyFill="1"/>
    <xf numFmtId="0" fontId="6" fillId="3" borderId="0" xfId="0" applyFont="1" applyFill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9" fillId="0" borderId="14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CC3399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zoomScale="90" zoomScaleNormal="90" workbookViewId="0">
      <pane ySplit="2" topLeftCell="A3" activePane="bottomLeft" state="frozen"/>
      <selection pane="bottomLeft" activeCell="I20" sqref="I20"/>
    </sheetView>
  </sheetViews>
  <sheetFormatPr defaultColWidth="9.140625" defaultRowHeight="15" x14ac:dyDescent="0.25"/>
  <cols>
    <col min="1" max="1" width="25.7109375" customWidth="1"/>
    <col min="2" max="2" width="23.140625" customWidth="1"/>
    <col min="3" max="5" width="18.85546875" customWidth="1"/>
    <col min="6" max="6" width="12.42578125" customWidth="1"/>
    <col min="7" max="7" width="19.28515625" customWidth="1"/>
    <col min="8" max="8" width="13.5703125" customWidth="1"/>
    <col min="9" max="9" width="14.140625" customWidth="1"/>
    <col min="10" max="10" width="11.85546875" customWidth="1"/>
    <col min="11" max="13" width="10.42578125" customWidth="1"/>
    <col min="14" max="15" width="14.85546875" customWidth="1"/>
    <col min="16" max="16" width="13.7109375" customWidth="1"/>
  </cols>
  <sheetData>
    <row r="1" spans="1:16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6"/>
    </row>
    <row r="2" spans="1:16" ht="77.25" x14ac:dyDescent="0.25">
      <c r="A2" s="15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8" t="s">
        <v>12</v>
      </c>
      <c r="M2" s="8" t="s">
        <v>25</v>
      </c>
      <c r="N2" s="8" t="s">
        <v>13</v>
      </c>
      <c r="O2" s="8" t="s">
        <v>26</v>
      </c>
      <c r="P2" s="8" t="s">
        <v>37</v>
      </c>
    </row>
    <row r="3" spans="1:16" ht="39" x14ac:dyDescent="0.25">
      <c r="A3" s="44" t="s">
        <v>14</v>
      </c>
      <c r="B3" s="44" t="s">
        <v>39</v>
      </c>
      <c r="C3" s="44" t="s">
        <v>15</v>
      </c>
      <c r="D3" s="4" t="s">
        <v>16</v>
      </c>
      <c r="E3" s="5" t="s">
        <v>17</v>
      </c>
      <c r="F3" s="38">
        <v>20</v>
      </c>
      <c r="G3" s="38">
        <v>2</v>
      </c>
      <c r="H3" s="38">
        <v>40</v>
      </c>
      <c r="I3" s="38">
        <v>70</v>
      </c>
      <c r="J3" s="38">
        <f>H3*I3</f>
        <v>2800</v>
      </c>
      <c r="K3" s="9">
        <v>55.15</v>
      </c>
      <c r="L3" s="10">
        <f>K3+(K3*0.33)</f>
        <v>73.349500000000006</v>
      </c>
      <c r="M3" s="10">
        <f>L3/2</f>
        <v>36.674750000000003</v>
      </c>
      <c r="N3" s="11">
        <f>J3*L3</f>
        <v>205378.6</v>
      </c>
      <c r="O3" s="11">
        <f>J3*M3</f>
        <v>102689.3</v>
      </c>
      <c r="P3" s="37">
        <f>N3-O3</f>
        <v>102689.3</v>
      </c>
    </row>
    <row r="4" spans="1:16" ht="39" x14ac:dyDescent="0.25">
      <c r="A4" s="45"/>
      <c r="B4" s="45"/>
      <c r="C4" s="45"/>
      <c r="D4" s="4" t="s">
        <v>18</v>
      </c>
      <c r="E4" s="5" t="s">
        <v>19</v>
      </c>
      <c r="F4" s="38">
        <v>20</v>
      </c>
      <c r="G4" s="38">
        <v>6.6</v>
      </c>
      <c r="H4" s="38">
        <f t="shared" ref="H4:H6" si="0">F4*G4</f>
        <v>132</v>
      </c>
      <c r="I4" s="38">
        <v>75</v>
      </c>
      <c r="J4" s="38">
        <f t="shared" ref="J4:J6" si="1">H4*I4</f>
        <v>9900</v>
      </c>
      <c r="K4" s="9">
        <v>55.15</v>
      </c>
      <c r="L4" s="10">
        <f>K4+(K4*0.33)</f>
        <v>73.349500000000006</v>
      </c>
      <c r="M4" s="10">
        <f t="shared" ref="M4:M7" si="2">L4/2</f>
        <v>36.674750000000003</v>
      </c>
      <c r="N4" s="11">
        <f>J4*L4</f>
        <v>726160.05</v>
      </c>
      <c r="O4" s="11">
        <f t="shared" ref="O4:O7" si="3">J4*M4</f>
        <v>363080.02500000002</v>
      </c>
      <c r="P4" s="37">
        <f t="shared" ref="P4:P7" si="4">N4-O4</f>
        <v>363080.02500000002</v>
      </c>
    </row>
    <row r="5" spans="1:16" ht="64.5" x14ac:dyDescent="0.25">
      <c r="A5" s="45"/>
      <c r="B5" s="45"/>
      <c r="C5" s="45"/>
      <c r="D5" s="4" t="s">
        <v>20</v>
      </c>
      <c r="E5" s="5" t="s">
        <v>21</v>
      </c>
      <c r="F5" s="38">
        <v>8</v>
      </c>
      <c r="G5" s="38">
        <v>4</v>
      </c>
      <c r="H5" s="38">
        <f t="shared" si="0"/>
        <v>32</v>
      </c>
      <c r="I5" s="38">
        <v>50</v>
      </c>
      <c r="J5" s="38">
        <f t="shared" si="1"/>
        <v>1600</v>
      </c>
      <c r="K5" s="9">
        <v>55.15</v>
      </c>
      <c r="L5" s="10">
        <f>K5+(K5*0.33)</f>
        <v>73.349500000000006</v>
      </c>
      <c r="M5" s="10">
        <f t="shared" si="2"/>
        <v>36.674750000000003</v>
      </c>
      <c r="N5" s="11">
        <f>J5*L5</f>
        <v>117359.20000000001</v>
      </c>
      <c r="O5" s="11">
        <f t="shared" si="3"/>
        <v>58679.600000000006</v>
      </c>
      <c r="P5" s="37">
        <f t="shared" si="4"/>
        <v>58679.600000000006</v>
      </c>
    </row>
    <row r="6" spans="1:16" x14ac:dyDescent="0.25">
      <c r="A6" s="46"/>
      <c r="B6" s="46"/>
      <c r="C6" s="46"/>
      <c r="D6" s="4"/>
      <c r="E6" s="5" t="s">
        <v>22</v>
      </c>
      <c r="F6" s="38">
        <v>1</v>
      </c>
      <c r="G6" s="39">
        <v>4</v>
      </c>
      <c r="H6" s="39">
        <f t="shared" si="0"/>
        <v>4</v>
      </c>
      <c r="I6" s="39">
        <v>80</v>
      </c>
      <c r="J6" s="39">
        <f t="shared" si="1"/>
        <v>320</v>
      </c>
      <c r="K6" s="12">
        <v>55.15</v>
      </c>
      <c r="L6" s="13">
        <f>K6+(K6*0.33)</f>
        <v>73.349500000000006</v>
      </c>
      <c r="M6" s="10">
        <f t="shared" si="2"/>
        <v>36.674750000000003</v>
      </c>
      <c r="N6" s="14">
        <f>J6*L6</f>
        <v>23471.840000000004</v>
      </c>
      <c r="O6" s="11">
        <f t="shared" si="3"/>
        <v>11735.920000000002</v>
      </c>
      <c r="P6" s="37">
        <f t="shared" si="4"/>
        <v>11735.920000000002</v>
      </c>
    </row>
    <row r="7" spans="1:16" s="1" customFormat="1" x14ac:dyDescent="0.25">
      <c r="A7" s="16" t="s">
        <v>23</v>
      </c>
      <c r="B7" s="47" t="s">
        <v>24</v>
      </c>
      <c r="C7" s="48"/>
      <c r="D7" s="49"/>
      <c r="E7" s="17"/>
      <c r="F7" s="40">
        <f>SUM(F3)</f>
        <v>20</v>
      </c>
      <c r="G7" s="42">
        <f>H7/F7</f>
        <v>10.4</v>
      </c>
      <c r="H7" s="41">
        <f>SUM(H3:H6)</f>
        <v>208</v>
      </c>
      <c r="I7" s="42">
        <f>(J7/H7)</f>
        <v>70.288461538461533</v>
      </c>
      <c r="J7" s="41">
        <f>SUM(J3:J6)</f>
        <v>14620</v>
      </c>
      <c r="K7" s="18">
        <v>55.15</v>
      </c>
      <c r="L7" s="19">
        <f>K7+(K7*0.33)</f>
        <v>73.349500000000006</v>
      </c>
      <c r="M7" s="19">
        <f t="shared" si="2"/>
        <v>36.674750000000003</v>
      </c>
      <c r="N7" s="20">
        <f>SUM(N3:N6)</f>
        <v>1072369.6900000002</v>
      </c>
      <c r="O7" s="11">
        <f t="shared" si="3"/>
        <v>536184.84500000009</v>
      </c>
      <c r="P7" s="37">
        <f t="shared" si="4"/>
        <v>536184.84500000009</v>
      </c>
    </row>
    <row r="9" spans="1:16" s="2" customFormat="1" x14ac:dyDescent="0.25">
      <c r="A9" s="3"/>
    </row>
  </sheetData>
  <mergeCells count="5">
    <mergeCell ref="A1:N1"/>
    <mergeCell ref="A3:A6"/>
    <mergeCell ref="B3:B6"/>
    <mergeCell ref="C3:C6"/>
    <mergeCell ref="B7:D7"/>
  </mergeCells>
  <pageMargins left="0.7" right="0.7" top="0.75" bottom="0.75" header="0.3" footer="0.3"/>
  <pageSetup scale="55" fitToHeight="0" orientation="landscape" r:id="rId1"/>
  <headerFooter>
    <oddHeader>&amp;A</oddHeader>
  </headerFooter>
  <ignoredErrors>
    <ignoredError sqref="I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CE4D-E412-404D-9B71-22648DD1A8BE}">
  <dimension ref="B1:F9"/>
  <sheetViews>
    <sheetView showGridLines="0" zoomScale="110" zoomScaleNormal="110" workbookViewId="0">
      <selection activeCell="B28" sqref="B28"/>
    </sheetView>
  </sheetViews>
  <sheetFormatPr defaultRowHeight="15" x14ac:dyDescent="0.25"/>
  <cols>
    <col min="2" max="2" width="39.7109375" style="21" customWidth="1"/>
    <col min="3" max="3" width="16" customWidth="1"/>
    <col min="4" max="4" width="13.7109375" customWidth="1"/>
    <col min="5" max="5" width="14.28515625" customWidth="1"/>
    <col min="6" max="6" width="11.5703125" customWidth="1"/>
  </cols>
  <sheetData>
    <row r="1" spans="2:6" ht="15.75" thickBot="1" x14ac:dyDescent="0.3"/>
    <row r="2" spans="2:6" ht="15.75" thickBot="1" x14ac:dyDescent="0.3">
      <c r="B2" s="50" t="s">
        <v>38</v>
      </c>
      <c r="C2" s="51"/>
      <c r="D2" s="51"/>
      <c r="E2" s="52"/>
    </row>
    <row r="3" spans="2:6" ht="42" customHeight="1" thickBot="1" x14ac:dyDescent="0.3">
      <c r="B3" s="22" t="s">
        <v>27</v>
      </c>
      <c r="C3" s="23" t="s">
        <v>28</v>
      </c>
      <c r="D3" s="23" t="s">
        <v>29</v>
      </c>
      <c r="E3" s="24" t="s">
        <v>30</v>
      </c>
    </row>
    <row r="4" spans="2:6" ht="15.75" thickBot="1" x14ac:dyDescent="0.3">
      <c r="B4" s="53" t="s">
        <v>35</v>
      </c>
      <c r="C4" s="54"/>
      <c r="D4" s="54"/>
      <c r="E4" s="55"/>
    </row>
    <row r="5" spans="2:6" ht="30" x14ac:dyDescent="0.25">
      <c r="B5" s="25" t="s">
        <v>36</v>
      </c>
      <c r="C5" s="26">
        <v>30</v>
      </c>
      <c r="D5" s="27">
        <v>57.78</v>
      </c>
      <c r="E5" s="28">
        <f>C5*D5</f>
        <v>1733.4</v>
      </c>
    </row>
    <row r="6" spans="2:6" ht="30.75" thickBot="1" x14ac:dyDescent="0.3">
      <c r="B6" s="29" t="s">
        <v>31</v>
      </c>
      <c r="C6" s="30">
        <v>15</v>
      </c>
      <c r="D6" s="31">
        <v>68.27</v>
      </c>
      <c r="E6" s="32">
        <f>C6*D6</f>
        <v>1024.05</v>
      </c>
    </row>
    <row r="7" spans="2:6" ht="15.75" thickBot="1" x14ac:dyDescent="0.3">
      <c r="B7" s="56" t="s">
        <v>32</v>
      </c>
      <c r="C7" s="57"/>
      <c r="D7" s="57"/>
      <c r="E7" s="33">
        <f>SUM(E5:E6)</f>
        <v>2757.45</v>
      </c>
      <c r="F7" s="34"/>
    </row>
    <row r="8" spans="2:6" x14ac:dyDescent="0.25">
      <c r="B8" s="58" t="s">
        <v>33</v>
      </c>
      <c r="C8" s="59"/>
      <c r="D8" s="59"/>
      <c r="E8" s="35">
        <f>'State Agency Reporting'!P7</f>
        <v>536184.84500000009</v>
      </c>
      <c r="F8" s="34"/>
    </row>
    <row r="9" spans="2:6" ht="15.75" thickBot="1" x14ac:dyDescent="0.3">
      <c r="B9" s="60" t="s">
        <v>34</v>
      </c>
      <c r="C9" s="61"/>
      <c r="D9" s="62"/>
      <c r="E9" s="36">
        <f>SUM(E7:E8)</f>
        <v>538942.29500000004</v>
      </c>
    </row>
  </sheetData>
  <mergeCells count="5">
    <mergeCell ref="B2:E2"/>
    <mergeCell ref="B4:E4"/>
    <mergeCell ref="B7:D7"/>
    <mergeCell ref="B8:D8"/>
    <mergeCell ref="B9:D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DA88-BF22-451F-B510-8D8C22AA7A6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d5c441e-313f-4181-84c9-4d771301bd02">
      <Terms xmlns="http://schemas.microsoft.com/office/infopath/2007/PartnerControls"/>
    </lcf76f155ced4ddcb4097134ff3c332f>
    <TaxCatchAll xmlns="14ac9689-863f-4422-872b-d3791ecc8c2d" xsi:nil="true"/>
    <Notes xmlns="2d5c441e-313f-4181-84c9-4d771301bd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35BB24BF1974F84EF7F0E86515D8B" ma:contentTypeVersion="22" ma:contentTypeDescription="Create a new document." ma:contentTypeScope="" ma:versionID="62c8a40c66fd5cfaaaf457f02e1623cd">
  <xsd:schema xmlns:xsd="http://www.w3.org/2001/XMLSchema" xmlns:xs="http://www.w3.org/2001/XMLSchema" xmlns:p="http://schemas.microsoft.com/office/2006/metadata/properties" xmlns:ns1="http://schemas.microsoft.com/sharepoint/v3" xmlns:ns2="2d5c441e-313f-4181-84c9-4d771301bd02" xmlns:ns3="14ac9689-863f-4422-872b-d3791ecc8c2d" targetNamespace="http://schemas.microsoft.com/office/2006/metadata/properties" ma:root="true" ma:fieldsID="9651a4d7e8b68dced5934558cd0a9f8d" ns1:_="" ns2:_="" ns3:_="">
    <xsd:import namespace="http://schemas.microsoft.com/sharepoint/v3"/>
    <xsd:import namespace="2d5c441e-313f-4181-84c9-4d771301bd02"/>
    <xsd:import namespace="14ac9689-863f-4422-872b-d3791ecc8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441e-313f-4181-84c9-4d771301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s" ma:index="10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c9689-863f-4422-872b-d3791ecc8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330e07d6-4be1-46c6-8be8-430310864994}" ma:internalName="TaxCatchAll" ma:showField="CatchAllData" ma:web="14ac9689-863f-4422-872b-d3791ecc8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d5c441e-313f-4181-84c9-4d771301bd02"/>
    <ds:schemaRef ds:uri="http://purl.org/dc/dcmitype/"/>
    <ds:schemaRef ds:uri="http://purl.org/dc/terms/"/>
    <ds:schemaRef ds:uri="http://purl.org/dc/elements/1.1/"/>
    <ds:schemaRef ds:uri="14ac9689-863f-4422-872b-d3791ecc8c2d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D62BB93-BD99-4967-BB3F-F4CCDB48F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5c441e-313f-4181-84c9-4d771301bd02"/>
    <ds:schemaRef ds:uri="14ac9689-863f-4422-872b-d3791ecc8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 Agency Reporting</vt:lpstr>
      <vt:lpstr>Federal Cost Summary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lywilliams</dc:creator>
  <cp:keywords/>
  <dc:description/>
  <cp:lastModifiedBy>Robinson, Yameche - FNS</cp:lastModifiedBy>
  <cp:revision/>
  <dcterms:created xsi:type="dcterms:W3CDTF">2013-01-08T21:49:18Z</dcterms:created>
  <dcterms:modified xsi:type="dcterms:W3CDTF">2026-05-22T22:11:07Z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0x010100C9F35BB24BF1974F84EF7F0E86515D8B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dlc_DocIdUrl">
    <vt:lpwstr>https://fncspro.usda.net/offices/ops/prao/_layouts/15/DocIdRedir.aspx?ID=PAT56XDWNNC6-1500440792-4, PAT56XDWNNC6-1500440792-4</vt:lpwstr>
  </property>
  <property fmtid="{D5CDD505-2E9C-101B-9397-08002B2CF9AE}" pid="7" name="TemplateUrl">
    <vt:lpwstr/>
  </property>
  <property fmtid="{D5CDD505-2E9C-101B-9397-08002B2CF9AE}" pid="8" name="_dlc_DocIdItemGuid">
    <vt:lpwstr>6f7a8186-86dd-4396-921e-535d9f4e8142</vt:lpwstr>
  </property>
  <property fmtid="{D5CDD505-2E9C-101B-9397-08002B2CF9AE}" pid="9" name="MediaServiceImageTags">
    <vt:lpwstr/>
  </property>
</Properties>
</file>