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wner/Desktop/TO REVIEW/Non-Substantive Changes/IMLS FY22 NA-B Non-Substantive Change Request 20211101 /"/>
    </mc:Choice>
  </mc:AlternateContent>
  <xr:revisionPtr revIDLastSave="0" documentId="13_ncr:1_{C340CFEB-62D1-F849-ACA0-8078D5D16F95}" xr6:coauthVersionLast="47" xr6:coauthVersionMax="47" xr10:uidLastSave="{00000000-0000-0000-0000-000000000000}"/>
  <bookViews>
    <workbookView xWindow="440" yWindow="1340" windowWidth="27640" windowHeight="18820" tabRatio="903" xr2:uid="{00000000-000D-0000-FFFF-FFFF00000000}"/>
  </bookViews>
  <sheets>
    <sheet name=" NA-B NOFO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4" l="1"/>
  <c r="C23" i="4"/>
  <c r="B23" i="4"/>
  <c r="D5" i="4"/>
  <c r="B5" i="4"/>
  <c r="B16" i="4"/>
  <c r="C16" i="4"/>
  <c r="D14" i="4"/>
  <c r="E14" i="4" s="1"/>
  <c r="D15" i="4"/>
  <c r="E15" i="4" s="1"/>
  <c r="D13" i="4"/>
  <c r="E13" i="4" s="1"/>
  <c r="E4" i="4"/>
  <c r="E5" i="4" s="1"/>
  <c r="D23" i="4" l="1"/>
  <c r="E16" i="4"/>
  <c r="D16" i="4"/>
  <c r="G4" i="4"/>
  <c r="G5" i="4" s="1"/>
</calcChain>
</file>

<file path=xl/sharedStrings.xml><?xml version="1.0" encoding="utf-8"?>
<sst xmlns="http://schemas.openxmlformats.org/spreadsheetml/2006/main" count="33" uniqueCount="32">
  <si>
    <t>No. of respondents</t>
  </si>
  <si>
    <t>Frequency</t>
  </si>
  <si>
    <t>Annual hour burden</t>
  </si>
  <si>
    <t>How estimated</t>
  </si>
  <si>
    <t>Cost</t>
  </si>
  <si>
    <t>Applicants preparing and submitting grant applications</t>
  </si>
  <si>
    <t>one time</t>
  </si>
  <si>
    <t>Time required to plan and write grant application, minus hours for completing forms</t>
  </si>
  <si>
    <t>TOTALS</t>
  </si>
  <si>
    <t xml:space="preserve">NA Enhancement </t>
  </si>
  <si>
    <t>Action</t>
  </si>
  <si>
    <t>Librarian/Library Media Specialist</t>
  </si>
  <si>
    <t>Bureau of Labor Statistics, U.S. Department of Labor, Occupational Outlook Handbook, Librarians and Library Media Specialists,
at https://www.bls.gov/ooh/education-training-and-library/librarians.htm (visited October 05, 2021).</t>
  </si>
  <si>
    <t>Time per Response (hours)</t>
  </si>
  <si>
    <t>Federal Estimate</t>
  </si>
  <si>
    <t>Average time</t>
  </si>
  <si>
    <t>to process one</t>
  </si>
  <si>
    <t>(hours)</t>
  </si>
  <si>
    <t>Total Hour Burden to IMLS</t>
  </si>
  <si>
    <r>
      <t xml:space="preserve">$ </t>
    </r>
    <r>
      <rPr>
        <sz val="11"/>
        <color rgb="FF000000"/>
        <rFont val="Calibri"/>
        <family val="2"/>
      </rPr>
      <t>B</t>
    </r>
    <r>
      <rPr>
        <b/>
        <sz val="11"/>
        <color rgb="FF000000"/>
        <rFont val="Calibri"/>
        <family val="2"/>
      </rPr>
      <t>urden to IMLS</t>
    </r>
  </si>
  <si>
    <t>SF424S (data entry, first check, budget check)</t>
  </si>
  <si>
    <t>Review Process</t>
  </si>
  <si>
    <t>Average IMLS Staff Salary</t>
  </si>
  <si>
    <t>TOTAL</t>
  </si>
  <si>
    <t>Applications</t>
  </si>
  <si>
    <t>Number of Responses</t>
  </si>
  <si>
    <t xml:space="preserve">Number of Small Entity Respondents </t>
  </si>
  <si>
    <t>Percentage of Small Entities</t>
  </si>
  <si>
    <t>Estimated Burden Hours and Costs for Native American Library Services Basic Grants NOFO</t>
  </si>
  <si>
    <t>3137-0093</t>
  </si>
  <si>
    <t>Create award, issue rejections</t>
  </si>
  <si>
    <t>No. of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</si>
</sst>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 applyAlignment="1">
      <alignment vertical="top" wrapText="1"/>
    </xf>
    <xf numFmtId="0" fontId="0" fillId="0" borderId="1" xfId="0" applyBorder="1"/>
    <xf numFmtId="0" fontId="1" fillId="3" borderId="1" xfId="0" applyFont="1" applyFill="1" applyBorder="1" applyAlignment="1">
      <alignment vertical="top" wrapText="1"/>
    </xf>
    <xf numFmtId="49" fontId="1" fillId="3" borderId="1" xfId="0" applyNumberFormat="1" applyFont="1" applyFill="1" applyBorder="1" applyAlignment="1">
      <alignment vertical="top" wrapText="1"/>
    </xf>
    <xf numFmtId="9" fontId="0" fillId="0" borderId="1" xfId="0" applyNumberFormat="1" applyBorder="1"/>
    <xf numFmtId="0" fontId="2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16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5" fillId="4" borderId="2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8" fontId="2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0" xfId="0" applyFont="1" applyAlignment="1">
      <alignment vertical="top"/>
    </xf>
    <xf numFmtId="8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9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 applyBorder="1"/>
    <xf numFmtId="0" fontId="1" fillId="5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/>
    </xf>
    <xf numFmtId="8" fontId="1" fillId="5" borderId="4" xfId="0" applyNumberFormat="1" applyFont="1" applyFill="1" applyBorder="1" applyAlignment="1">
      <alignment vertical="top"/>
    </xf>
    <xf numFmtId="0" fontId="1" fillId="6" borderId="1" xfId="0" applyFont="1" applyFill="1" applyBorder="1" applyAlignment="1">
      <alignment vertical="top"/>
    </xf>
    <xf numFmtId="3" fontId="1" fillId="6" borderId="1" xfId="0" applyNumberFormat="1" applyFont="1" applyFill="1" applyBorder="1" applyAlignment="1">
      <alignment vertical="top"/>
    </xf>
    <xf numFmtId="4" fontId="1" fillId="6" borderId="1" xfId="0" applyNumberFormat="1" applyFont="1" applyFill="1" applyBorder="1" applyAlignment="1">
      <alignment vertical="top"/>
    </xf>
    <xf numFmtId="164" fontId="1" fillId="6" borderId="1" xfId="0" applyNumberFormat="1" applyFont="1" applyFill="1" applyBorder="1" applyAlignment="1">
      <alignment vertical="top"/>
    </xf>
    <xf numFmtId="0" fontId="3" fillId="0" borderId="0" xfId="0" applyFont="1" applyAlignment="1">
      <alignment vertical="top" wrapText="1"/>
    </xf>
    <xf numFmtId="0" fontId="5" fillId="4" borderId="2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0" fontId="5" fillId="4" borderId="4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="130" zoomScaleNormal="130" workbookViewId="0">
      <selection activeCell="A3" sqref="A3"/>
    </sheetView>
  </sheetViews>
  <sheetFormatPr baseColWidth="10" defaultColWidth="8.83203125" defaultRowHeight="13" x14ac:dyDescent="0.15"/>
  <cols>
    <col min="1" max="1" width="23.5" style="8" customWidth="1"/>
    <col min="2" max="2" width="12.5" style="9" customWidth="1"/>
    <col min="3" max="4" width="11.6640625" style="8" customWidth="1"/>
    <col min="5" max="5" width="14" style="9" customWidth="1"/>
    <col min="6" max="6" width="32.5" style="8" customWidth="1"/>
    <col min="7" max="7" width="16.6640625" style="9" customWidth="1"/>
    <col min="8" max="16384" width="8.83203125" style="8"/>
  </cols>
  <sheetData>
    <row r="1" spans="1:8" x14ac:dyDescent="0.15">
      <c r="A1" s="11" t="s">
        <v>28</v>
      </c>
    </row>
    <row r="2" spans="1:8" x14ac:dyDescent="0.15">
      <c r="A2" s="11" t="s">
        <v>29</v>
      </c>
      <c r="E2" s="1"/>
    </row>
    <row r="3" spans="1:8" ht="39.75" customHeight="1" x14ac:dyDescent="0.15">
      <c r="A3" s="22" t="s">
        <v>10</v>
      </c>
      <c r="B3" s="22" t="s">
        <v>0</v>
      </c>
      <c r="C3" s="22" t="s">
        <v>1</v>
      </c>
      <c r="D3" s="22" t="s">
        <v>13</v>
      </c>
      <c r="E3" s="22" t="s">
        <v>2</v>
      </c>
      <c r="F3" s="22" t="s">
        <v>3</v>
      </c>
      <c r="G3" s="22" t="s">
        <v>4</v>
      </c>
    </row>
    <row r="4" spans="1:8" ht="49.5" customHeight="1" x14ac:dyDescent="0.15">
      <c r="A4" s="23" t="s">
        <v>5</v>
      </c>
      <c r="B4" s="24">
        <v>180</v>
      </c>
      <c r="C4" s="25" t="s">
        <v>6</v>
      </c>
      <c r="D4" s="25">
        <v>3</v>
      </c>
      <c r="E4" s="26">
        <f>B4*D4</f>
        <v>540</v>
      </c>
      <c r="F4" s="25" t="s">
        <v>7</v>
      </c>
      <c r="G4" s="27">
        <f>E4*B7</f>
        <v>15789.599999999999</v>
      </c>
      <c r="H4" s="10"/>
    </row>
    <row r="5" spans="1:8" x14ac:dyDescent="0.15">
      <c r="A5" s="39" t="s">
        <v>23</v>
      </c>
      <c r="B5" s="40">
        <f>SUM(B4)</f>
        <v>180</v>
      </c>
      <c r="C5" s="39"/>
      <c r="D5" s="39">
        <f>SUM(D4)</f>
        <v>3</v>
      </c>
      <c r="E5" s="41">
        <f>SUM(E4)</f>
        <v>540</v>
      </c>
      <c r="F5" s="39"/>
      <c r="G5" s="42">
        <f>SUM(G4)</f>
        <v>15789.599999999999</v>
      </c>
    </row>
    <row r="6" spans="1:8" ht="28" customHeight="1" x14ac:dyDescent="0.15">
      <c r="A6" s="43" t="s">
        <v>12</v>
      </c>
      <c r="B6" s="43"/>
      <c r="C6" s="43"/>
      <c r="D6" s="43"/>
      <c r="E6" s="43"/>
      <c r="F6" s="43"/>
      <c r="G6" s="8"/>
    </row>
    <row r="7" spans="1:8" ht="28" x14ac:dyDescent="0.15">
      <c r="A7" s="6" t="s">
        <v>11</v>
      </c>
      <c r="B7" s="7">
        <v>29.24</v>
      </c>
    </row>
    <row r="8" spans="1:8" x14ac:dyDescent="0.15">
      <c r="A8" s="9"/>
    </row>
    <row r="10" spans="1:8" ht="16" x14ac:dyDescent="0.15">
      <c r="A10" s="44" t="s">
        <v>14</v>
      </c>
      <c r="B10" s="47" t="s">
        <v>31</v>
      </c>
      <c r="C10" s="12" t="s">
        <v>15</v>
      </c>
      <c r="D10" s="47" t="s">
        <v>18</v>
      </c>
      <c r="E10" s="47" t="s">
        <v>19</v>
      </c>
    </row>
    <row r="11" spans="1:8" ht="32" x14ac:dyDescent="0.15">
      <c r="A11" s="45"/>
      <c r="B11" s="48"/>
      <c r="C11" s="13" t="s">
        <v>16</v>
      </c>
      <c r="D11" s="48"/>
      <c r="E11" s="48"/>
    </row>
    <row r="12" spans="1:8" ht="16" x14ac:dyDescent="0.15">
      <c r="A12" s="46"/>
      <c r="B12" s="49"/>
      <c r="C12" s="14" t="s">
        <v>17</v>
      </c>
      <c r="D12" s="49"/>
      <c r="E12" s="49"/>
    </row>
    <row r="13" spans="1:8" ht="28" x14ac:dyDescent="0.15">
      <c r="A13" s="15" t="s">
        <v>20</v>
      </c>
      <c r="B13" s="16">
        <v>180</v>
      </c>
      <c r="C13" s="15">
        <v>1.1599999999999999</v>
      </c>
      <c r="D13" s="16">
        <f>B13*C13</f>
        <v>208.79999999999998</v>
      </c>
      <c r="E13" s="17">
        <f>D13*B17</f>
        <v>9101.5920000000006</v>
      </c>
    </row>
    <row r="14" spans="1:8" ht="14" x14ac:dyDescent="0.15">
      <c r="A14" s="15" t="s">
        <v>21</v>
      </c>
      <c r="B14" s="16">
        <v>180</v>
      </c>
      <c r="C14" s="15">
        <v>1</v>
      </c>
      <c r="D14" s="16">
        <f t="shared" ref="D14:D15" si="0">B14*C14</f>
        <v>180</v>
      </c>
      <c r="E14" s="17">
        <f>D14*B17</f>
        <v>7846.2000000000007</v>
      </c>
    </row>
    <row r="15" spans="1:8" ht="29" thickBot="1" x14ac:dyDescent="0.2">
      <c r="A15" s="18" t="s">
        <v>30</v>
      </c>
      <c r="B15" s="19">
        <v>180</v>
      </c>
      <c r="C15" s="18">
        <v>1</v>
      </c>
      <c r="D15" s="16">
        <f t="shared" si="0"/>
        <v>180</v>
      </c>
      <c r="E15" s="17">
        <f>D15*B17</f>
        <v>7846.2000000000007</v>
      </c>
    </row>
    <row r="16" spans="1:8" ht="14" x14ac:dyDescent="0.15">
      <c r="A16" s="36" t="s">
        <v>8</v>
      </c>
      <c r="B16" s="37">
        <f>SUM(B13:B15)</f>
        <v>540</v>
      </c>
      <c r="C16" s="37">
        <f>SUM(C13:C15)</f>
        <v>3.16</v>
      </c>
      <c r="D16" s="37">
        <f>SUM(D13:D15)</f>
        <v>568.79999999999995</v>
      </c>
      <c r="E16" s="38">
        <f>SUM(E13:E15)</f>
        <v>24793.992000000002</v>
      </c>
    </row>
    <row r="17" spans="1:6" ht="14" x14ac:dyDescent="0.15">
      <c r="A17" s="6" t="s">
        <v>22</v>
      </c>
      <c r="B17" s="21">
        <v>43.59</v>
      </c>
      <c r="C17" s="20"/>
      <c r="D17" s="20"/>
      <c r="E17" s="20"/>
    </row>
    <row r="19" spans="1:6" x14ac:dyDescent="0.15">
      <c r="E19" s="31"/>
      <c r="F19" s="32"/>
    </row>
    <row r="20" spans="1:6" x14ac:dyDescent="0.15">
      <c r="E20" s="31"/>
      <c r="F20" s="32"/>
    </row>
    <row r="21" spans="1:6" ht="56" x14ac:dyDescent="0.15">
      <c r="A21" s="3" t="s">
        <v>24</v>
      </c>
      <c r="B21" s="3" t="s">
        <v>25</v>
      </c>
      <c r="C21" s="4" t="s">
        <v>26</v>
      </c>
      <c r="D21" s="3" t="s">
        <v>27</v>
      </c>
      <c r="E21" s="33"/>
      <c r="F21" s="32"/>
    </row>
    <row r="22" spans="1:6" x14ac:dyDescent="0.15">
      <c r="A22" s="2" t="s">
        <v>9</v>
      </c>
      <c r="B22" s="2">
        <v>180</v>
      </c>
      <c r="C22" s="2">
        <v>135</v>
      </c>
      <c r="D22" s="5">
        <f>C22/B22</f>
        <v>0.75</v>
      </c>
      <c r="E22" s="34"/>
      <c r="F22" s="32"/>
    </row>
    <row r="23" spans="1:6" x14ac:dyDescent="0.15">
      <c r="A23" s="29" t="s">
        <v>8</v>
      </c>
      <c r="B23" s="30">
        <f>SUM(B22:B22)</f>
        <v>180</v>
      </c>
      <c r="C23" s="30">
        <f>SUM(C22:C22)</f>
        <v>135</v>
      </c>
      <c r="D23" s="28">
        <f>C23/B23</f>
        <v>0.75</v>
      </c>
      <c r="E23" s="34"/>
      <c r="F23" s="35"/>
    </row>
    <row r="24" spans="1:6" x14ac:dyDescent="0.15">
      <c r="E24" s="31"/>
      <c r="F24" s="32"/>
    </row>
    <row r="25" spans="1:6" x14ac:dyDescent="0.15">
      <c r="E25" s="31"/>
      <c r="F25" s="32"/>
    </row>
    <row r="26" spans="1:6" x14ac:dyDescent="0.15">
      <c r="E26" s="31"/>
      <c r="F26" s="32"/>
    </row>
  </sheetData>
  <mergeCells count="5">
    <mergeCell ref="A6:F6"/>
    <mergeCell ref="A10:A12"/>
    <mergeCell ref="B10:B12"/>
    <mergeCell ref="D10:D12"/>
    <mergeCell ref="E10:E1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9" ma:contentTypeDescription="Create a new document." ma:contentTypeScope="" ma:versionID="11ac2bad03a7bf975e825b909cc35c83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66cf92bf0fc151a584a8bbaf1ed03deb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95ECAB-5743-4173-8B6A-3A45D40F9C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D8AFEC-981E-4B61-8F7C-7C85FC336E21}">
  <ds:schemaRefs>
    <ds:schemaRef ds:uri="http://purl.org/dc/terms/"/>
    <ds:schemaRef ds:uri="http://www.w3.org/XML/1998/namespace"/>
    <ds:schemaRef ds:uri="http://purl.org/dc/elements/1.1/"/>
    <ds:schemaRef ds:uri="256247e4-97d7-49c1-9b6d-26c29e7297e4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b7cd334-ef48-44ad-ba3d-dd607a2fcc1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34A6977-3309-4CB1-9839-58EBB2188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NA-B NOFO</vt:lpstr>
    </vt:vector>
  </TitlesOfParts>
  <Manager/>
  <Company>NEH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Connie Bodner</cp:lastModifiedBy>
  <cp:revision/>
  <dcterms:created xsi:type="dcterms:W3CDTF">2003-11-06T20:02:16Z</dcterms:created>
  <dcterms:modified xsi:type="dcterms:W3CDTF">2021-10-30T17:18:20Z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