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NAB/2024 NA-Basic 3137-0093/New Clearance/"/>
    </mc:Choice>
  </mc:AlternateContent>
  <xr:revisionPtr revIDLastSave="24" documentId="8_{57FB8FC7-2573-464B-8A77-796EDBC0B2BA}" xr6:coauthVersionLast="47" xr6:coauthVersionMax="47" xr10:uidLastSave="{B76178ED-167D-4E22-82ED-3ED2EFAF5853}"/>
  <bookViews>
    <workbookView xWindow="-108" yWindow="-108" windowWidth="23256" windowHeight="12576" tabRatio="903" xr2:uid="{00000000-000D-0000-FFFF-FFFF00000000}"/>
  </bookViews>
  <sheets>
    <sheet name="NA Basic" sheetId="2" r:id="rId1"/>
  </sheets>
  <definedNames>
    <definedName name="_xlnm.Print_Area" localSheetId="0">'NA Basic'!$A$1:$AC$35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4" i="2"/>
  <c r="E4" i="2"/>
  <c r="C16" i="2"/>
  <c r="B16" i="2"/>
  <c r="D15" i="2"/>
  <c r="F15" i="2" s="1"/>
  <c r="D14" i="2"/>
  <c r="D16" i="2" l="1"/>
  <c r="F14" i="2"/>
  <c r="C6" i="2" l="1"/>
  <c r="C5" i="2"/>
  <c r="B5" i="2"/>
  <c r="D4" i="2"/>
  <c r="D5" i="2" l="1"/>
  <c r="F6" i="2" s="1"/>
  <c r="E5" i="2"/>
  <c r="D13" i="2" l="1"/>
  <c r="F13" i="2" s="1"/>
  <c r="F16" i="2" s="1"/>
</calcChain>
</file>

<file path=xl/sharedStrings.xml><?xml version="1.0" encoding="utf-8"?>
<sst xmlns="http://schemas.openxmlformats.org/spreadsheetml/2006/main" count="30" uniqueCount="28">
  <si>
    <t>Estimated burden hours and costs for grant applications by grant program</t>
  </si>
  <si>
    <t>Preparing/submitting grant applications by grant program</t>
  </si>
  <si>
    <t>Number of Respondents</t>
  </si>
  <si>
    <t>Time per response (in hours)</t>
  </si>
  <si>
    <t>Total Burden Hours</t>
  </si>
  <si>
    <t>Cost ($31.14 per hour)</t>
  </si>
  <si>
    <t>hours for ROCIS / time per response</t>
  </si>
  <si>
    <t>Native American Basic Application</t>
  </si>
  <si>
    <t>TOTALS</t>
  </si>
  <si>
    <t>Ave. time per response</t>
  </si>
  <si>
    <r>
      <rPr>
        <i/>
        <sz val="10"/>
        <color rgb="FF000000"/>
        <rFont val="Arial"/>
      </rPr>
      <t xml:space="preserve">Note:  </t>
    </r>
    <r>
      <rPr>
        <i/>
        <vertAlign val="superscript"/>
        <sz val="10"/>
        <color rgb="FF000000"/>
        <rFont val="Arial"/>
      </rPr>
      <t>1</t>
    </r>
    <r>
      <rPr>
        <i/>
        <sz val="10"/>
        <color rgb="FF000000"/>
        <rFont val="Arial"/>
      </rPr>
      <t xml:space="preserve"> Based on the current mean average hourly wage for librarians, BLS Occupational Employment and Wages (https://www.bls.gov/oes/current/oes254022.htm</t>
    </r>
    <r>
      <rPr>
        <sz val="10"/>
        <color rgb="FF000000"/>
        <rFont val="Arial"/>
      </rPr>
      <t xml:space="preserve"> visited on January 3, 2024</t>
    </r>
    <r>
      <rPr>
        <i/>
        <sz val="10"/>
        <color rgb="FF000000"/>
        <rFont val="Arial"/>
      </rPr>
      <t>)</t>
    </r>
  </si>
  <si>
    <t>Librarian</t>
  </si>
  <si>
    <t>Federal Costs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</si>
  <si>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</si>
  <si>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</si>
  <si>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</si>
  <si>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</si>
  <si>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</si>
  <si>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</si>
  <si>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Native American Basic including SF424S (data entry, first check, budget check)</t>
  </si>
  <si>
    <t>Review Process</t>
  </si>
  <si>
    <t>Create award</t>
  </si>
  <si>
    <t>FOR ROCIS ONLY</t>
  </si>
  <si>
    <t xml:space="preserve">Application forms </t>
  </si>
  <si>
    <t>Number of Responses</t>
  </si>
  <si>
    <t xml:space="preserve">Number of Respondents for Small Entity </t>
  </si>
  <si>
    <t>Percentage of small entities</t>
  </si>
  <si>
    <t>ROCIS wage/ROCIS hours per 1 response $31.14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</si>
</sst>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i/>
      <sz val="10"/>
      <color rgb="FF000000"/>
      <name val="Arial"/>
    </font>
    <font>
      <i/>
      <vertAlign val="superscript"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0" fontId="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6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3" borderId="1" xfId="0" applyFill="1" applyBorder="1"/>
    <xf numFmtId="0" fontId="3" fillId="0" borderId="0" xfId="0" applyFont="1"/>
    <xf numFmtId="0" fontId="2" fillId="2" borderId="1" xfId="0" applyFont="1" applyFill="1" applyBorder="1"/>
    <xf numFmtId="0" fontId="3" fillId="3" borderId="1" xfId="0" applyFont="1" applyFill="1" applyBorder="1"/>
    <xf numFmtId="3" fontId="0" fillId="3" borderId="1" xfId="0" applyNumberForma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164" fontId="2" fillId="3" borderId="1" xfId="0" applyNumberFormat="1" applyFont="1" applyFill="1" applyBorder="1"/>
    <xf numFmtId="9" fontId="0" fillId="0" borderId="1" xfId="0" applyNumberFormat="1" applyBorder="1"/>
    <xf numFmtId="0" fontId="0" fillId="0" borderId="0" xfId="0" applyAlignment="1">
      <alignment wrapText="1"/>
    </xf>
    <xf numFmtId="0" fontId="11" fillId="2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Normal="100" zoomScaleSheetLayoutView="100" workbookViewId="0">
      <selection activeCell="I8" sqref="I8"/>
    </sheetView>
  </sheetViews>
  <sheetFormatPr defaultColWidth="8.6640625" defaultRowHeight="13.2" x14ac:dyDescent="0.25"/>
  <cols>
    <col min="1" max="1" width="40.44140625" customWidth="1"/>
    <col min="2" max="2" width="12.44140625" customWidth="1"/>
    <col min="3" max="3" width="13.44140625" customWidth="1"/>
    <col min="4" max="4" width="12.6640625" customWidth="1"/>
    <col min="5" max="5" width="13.33203125" customWidth="1"/>
    <col min="6" max="6" width="12.33203125" customWidth="1"/>
    <col min="7" max="7" width="16.6640625" customWidth="1"/>
  </cols>
  <sheetData>
    <row r="2" spans="1:9" x14ac:dyDescent="0.25">
      <c r="A2" s="1" t="s">
        <v>0</v>
      </c>
    </row>
    <row r="3" spans="1:9" ht="52.8" x14ac:dyDescent="0.25">
      <c r="A3" s="16" t="s">
        <v>1</v>
      </c>
      <c r="B3" s="17" t="s">
        <v>2</v>
      </c>
      <c r="C3" s="17" t="s">
        <v>3</v>
      </c>
      <c r="D3" s="17" t="s">
        <v>4</v>
      </c>
      <c r="E3" s="36" t="s">
        <v>5</v>
      </c>
      <c r="F3" s="18" t="s">
        <v>6</v>
      </c>
      <c r="G3" s="17" t="s">
        <v>27</v>
      </c>
    </row>
    <row r="4" spans="1:9" x14ac:dyDescent="0.25">
      <c r="A4" s="12" t="s">
        <v>7</v>
      </c>
      <c r="B4" s="19">
        <v>200</v>
      </c>
      <c r="C4" s="2">
        <v>10</v>
      </c>
      <c r="D4" s="20">
        <f>B4*C4</f>
        <v>2000</v>
      </c>
      <c r="E4" s="21">
        <f>SUM(D4*31.14)</f>
        <v>62280</v>
      </c>
      <c r="F4" s="22"/>
      <c r="G4" s="23">
        <f>SUM(C4*31.14)</f>
        <v>311.39999999999998</v>
      </c>
      <c r="I4" s="24"/>
    </row>
    <row r="5" spans="1:9" x14ac:dyDescent="0.25">
      <c r="A5" s="3" t="s">
        <v>8</v>
      </c>
      <c r="B5" s="4">
        <f>SUM(B4:B4)</f>
        <v>200</v>
      </c>
      <c r="C5" s="25">
        <f>SUM(C4:C4)</f>
        <v>10</v>
      </c>
      <c r="D5" s="5">
        <f>SUM(D4:D4)</f>
        <v>2000</v>
      </c>
      <c r="E5" s="10">
        <f>SUM(E4:E4)</f>
        <v>62280</v>
      </c>
      <c r="F5" s="2"/>
      <c r="G5" s="2"/>
    </row>
    <row r="6" spans="1:9" x14ac:dyDescent="0.25">
      <c r="A6" s="26" t="s">
        <v>9</v>
      </c>
      <c r="B6" s="6"/>
      <c r="C6" s="7">
        <f>AVERAGE(C4:C4)</f>
        <v>10</v>
      </c>
      <c r="D6" s="8"/>
      <c r="E6" s="9"/>
      <c r="F6" s="27">
        <f>SUM(D5)</f>
        <v>2000</v>
      </c>
      <c r="G6" s="23">
        <f>SUM(C6*31.14)</f>
        <v>311.39999999999998</v>
      </c>
    </row>
    <row r="8" spans="1:9" ht="33" customHeight="1" x14ac:dyDescent="0.25">
      <c r="A8" s="37" t="s">
        <v>10</v>
      </c>
      <c r="B8" s="38"/>
      <c r="C8" s="38"/>
      <c r="D8" s="38"/>
      <c r="E8" s="38"/>
      <c r="F8" s="39"/>
      <c r="G8" s="39"/>
    </row>
    <row r="9" spans="1:9" x14ac:dyDescent="0.25">
      <c r="A9" s="30" t="s">
        <v>11</v>
      </c>
      <c r="B9">
        <v>31.14</v>
      </c>
    </row>
    <row r="11" spans="1:9" x14ac:dyDescent="0.25">
      <c r="A11" s="1" t="s">
        <v>12</v>
      </c>
    </row>
    <row r="12" spans="1:9" ht="72" x14ac:dyDescent="0.3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4" t="s">
        <v>18</v>
      </c>
    </row>
    <row r="13" spans="1:9" ht="26.4" x14ac:dyDescent="0.25">
      <c r="A13" s="12" t="s">
        <v>19</v>
      </c>
      <c r="B13" s="2">
        <v>1.1599999999999999</v>
      </c>
      <c r="C13" s="15">
        <v>200</v>
      </c>
      <c r="D13" s="2">
        <f>(B13*C13)</f>
        <v>231.99999999999997</v>
      </c>
      <c r="E13" s="2">
        <v>45.85</v>
      </c>
      <c r="F13" s="13">
        <f t="shared" ref="F13:F15" si="0">D13*E13</f>
        <v>10637.199999999999</v>
      </c>
    </row>
    <row r="14" spans="1:9" x14ac:dyDescent="0.25">
      <c r="A14" s="12" t="s">
        <v>20</v>
      </c>
      <c r="B14" s="2">
        <v>1.5</v>
      </c>
      <c r="C14" s="2">
        <v>200</v>
      </c>
      <c r="D14" s="2">
        <f>(B14*C14)</f>
        <v>300</v>
      </c>
      <c r="E14" s="2">
        <v>45.85</v>
      </c>
      <c r="F14" s="13">
        <f t="shared" si="0"/>
        <v>13755</v>
      </c>
    </row>
    <row r="15" spans="1:9" x14ac:dyDescent="0.25">
      <c r="A15" s="12" t="s">
        <v>21</v>
      </c>
      <c r="B15" s="2">
        <v>1</v>
      </c>
      <c r="C15" s="2">
        <v>180</v>
      </c>
      <c r="D15" s="2">
        <f>(B15*C15)</f>
        <v>180</v>
      </c>
      <c r="E15" s="2">
        <v>45.85</v>
      </c>
      <c r="F15" s="13">
        <f t="shared" si="0"/>
        <v>8253</v>
      </c>
    </row>
    <row r="16" spans="1:9" x14ac:dyDescent="0.25">
      <c r="A16" s="31" t="s">
        <v>8</v>
      </c>
      <c r="B16" s="32">
        <f>SUM(B13:B15)</f>
        <v>3.66</v>
      </c>
      <c r="C16" s="32">
        <f>SUM(C13:C15)</f>
        <v>580</v>
      </c>
      <c r="D16" s="32">
        <f>SUM(D13:D15)</f>
        <v>712</v>
      </c>
      <c r="E16" s="32"/>
      <c r="F16" s="33">
        <f>D16*E16+SUM(F13:F15)</f>
        <v>32645.199999999997</v>
      </c>
    </row>
    <row r="17" spans="1:4" x14ac:dyDescent="0.25">
      <c r="A17" s="35"/>
    </row>
    <row r="18" spans="1:4" x14ac:dyDescent="0.25">
      <c r="A18" s="35"/>
    </row>
    <row r="19" spans="1:4" x14ac:dyDescent="0.25">
      <c r="A19" s="1" t="s">
        <v>22</v>
      </c>
    </row>
    <row r="20" spans="1:4" ht="52.8" x14ac:dyDescent="0.25">
      <c r="A20" s="28" t="s">
        <v>23</v>
      </c>
      <c r="B20" s="28" t="s">
        <v>24</v>
      </c>
      <c r="C20" s="29" t="s">
        <v>25</v>
      </c>
      <c r="D20" s="28" t="s">
        <v>26</v>
      </c>
    </row>
    <row r="21" spans="1:4" x14ac:dyDescent="0.25">
      <c r="A21" s="12" t="s">
        <v>7</v>
      </c>
      <c r="B21" s="19">
        <v>200</v>
      </c>
      <c r="C21" s="2">
        <v>150</v>
      </c>
      <c r="D21" s="34">
        <v>0.75</v>
      </c>
    </row>
  </sheetData>
  <mergeCells count="1">
    <mergeCell ref="A8:G8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5" ma:contentTypeDescription="Create a new document." ma:contentTypeScope="" ma:versionID="da6a91e2231a3da147a6866a01d3ff99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fee85bd8083f2d6513f9e1cb34cfade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517DD9-17A1-4B6C-B954-05237BB5C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6F8575-9482-4B39-98C7-1DB49E42A1F5}">
  <ds:schemaRefs>
    <ds:schemaRef ds:uri="http://schemas.microsoft.com/office/2006/metadata/properties"/>
    <ds:schemaRef ds:uri="http://schemas.microsoft.com/office/infopath/2007/PartnerControls"/>
    <ds:schemaRef ds:uri="a42abfcf-437c-4ce1-b5c2-14af7889cdd1"/>
    <ds:schemaRef ds:uri="c2a11cf1-abf9-4d2d-a6e3-e7bef8c89609"/>
  </ds:schemaRefs>
</ds:datastoreItem>
</file>

<file path=customXml/itemProps3.xml><?xml version="1.0" encoding="utf-8"?>
<ds:datastoreItem xmlns:ds="http://schemas.openxmlformats.org/officeDocument/2006/customXml" ds:itemID="{8D89B604-F11B-42C0-8674-FB80B0A755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 Basic</vt:lpstr>
      <vt:lpstr>'NA Basic'!Print_Area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Suzanne Mbollo</cp:lastModifiedBy>
  <cp:revision/>
  <dcterms:created xsi:type="dcterms:W3CDTF">2003-11-06T20:02:16Z</dcterms:created>
  <dcterms:modified xsi:type="dcterms:W3CDTF">2024-01-17T21:54:31Z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