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snarva_imls_gov/Documents/PRA Clearances/3137-0111 Inspire/2024 60-Day Notice/"/>
    </mc:Choice>
  </mc:AlternateContent>
  <xr:revisionPtr revIDLastSave="3" documentId="8_{FDDBD6B8-AC3E-4FBC-9E88-FD9C39E54E4D}" xr6:coauthVersionLast="47" xr6:coauthVersionMax="47" xr10:uidLastSave="{91189F79-FBB2-4489-972B-8F3213029C2C}"/>
  <bookViews>
    <workbookView xWindow="-108" yWindow="-108" windowWidth="23256" windowHeight="12576" tabRatio="903" xr2:uid="{00000000-000D-0000-FFFF-FFFF00000000}"/>
  </bookViews>
  <sheets>
    <sheet name="Inspire! Museums" sheetId="2" r:id="rId1"/>
  </sheets>
  <definedNames>
    <definedName name="_xlnm.Print_Area" localSheetId="0">'Inspire! Museums'!$A$1:$AC$26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C17" i="2" l="1"/>
  <c r="B17" i="2"/>
  <c r="D16" i="2"/>
  <c r="E16" i="2" s="1"/>
  <c r="D15" i="2"/>
  <c r="E15" i="2" s="1"/>
  <c r="D14" i="2"/>
  <c r="E14" i="2" s="1"/>
  <c r="E17" i="2" l="1"/>
  <c r="D17" i="2"/>
  <c r="D3" i="2" l="1"/>
  <c r="E3" i="2" s="1"/>
  <c r="B4" i="2"/>
  <c r="C5" i="2"/>
  <c r="E4" i="2" l="1"/>
  <c r="D4" i="2"/>
</calcChain>
</file>

<file path=xl/sharedStrings.xml><?xml version="1.0" encoding="utf-8"?>
<sst xmlns="http://schemas.openxmlformats.org/spreadsheetml/2006/main" count="34" uniqueCount="31">
  <si>
    <t xml:space="preserve">Estimated burden hours and costs </t>
  </si>
  <si>
    <t>Preparing/submitting grant applications</t>
  </si>
  <si>
    <t>Number of Respondents</t>
  </si>
  <si>
    <t>Time per Response (in hours)</t>
  </si>
  <si>
    <t>Total Burden Hours</t>
  </si>
  <si>
    <r>
      <t xml:space="preserve">Cost </t>
    </r>
    <r>
      <rPr>
        <b/>
        <vertAlign val="superscript"/>
        <sz val="10"/>
        <rFont val="Calibri"/>
        <scheme val="minor"/>
      </rPr>
      <t>1</t>
    </r>
  </si>
  <si>
    <t>Inspire! Museums</t>
  </si>
  <si>
    <t>TOTALS</t>
  </si>
  <si>
    <t>Ave. time per response - TOTALS</t>
  </si>
  <si>
    <r>
      <t xml:space="preserve">Note:  </t>
    </r>
    <r>
      <rPr>
        <i/>
        <vertAlign val="superscript"/>
        <sz val="10"/>
        <rFont val="Calibri"/>
        <scheme val="minor"/>
      </rPr>
      <t>1</t>
    </r>
    <r>
      <rPr>
        <i/>
        <sz val="10"/>
        <rFont val="Calibri"/>
        <scheme val="minor"/>
      </rPr>
      <t xml:space="preserve"> Based on current mean average hourly wage for museum staff, BLS Occupational Employment and Wages, May 2022</t>
    </r>
  </si>
  <si>
    <t>https://www.bls.gov/oes/current/oes254012.htm#st</t>
  </si>
  <si>
    <t>Museum curator</t>
  </si>
  <si>
    <t>Federal Estimate</t>
  </si>
  <si>
    <t>Process</t>
  </si>
  <si>
    <t># of Responses Per Year</t>
  </si>
  <si>
    <t>Average time 
to process one
(hours)</t>
  </si>
  <si>
    <t>Total Hour Burden to IMLS</t>
  </si>
  <si>
    <t>$ Burden to IMLS</t>
  </si>
  <si>
    <t>First check, final check, budget check*</t>
  </si>
  <si>
    <t>Peer review process*</t>
  </si>
  <si>
    <t>Create award*</t>
  </si>
  <si>
    <t xml:space="preserve">* The estimates are slightly higher than FY23 application and award figures </t>
  </si>
  <si>
    <t>Average IMLS Staff Salary</t>
  </si>
  <si>
    <t>FY2023</t>
  </si>
  <si>
    <t># of Apps</t>
  </si>
  <si>
    <t># Awards</t>
  </si>
  <si>
    <t>ROCIS Information</t>
  </si>
  <si>
    <t>Percentage of Small Entities</t>
  </si>
  <si>
    <t>%</t>
  </si>
  <si>
    <t>#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</si>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</sst>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3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scheme val="minor"/>
    </font>
    <font>
      <b/>
      <sz val="10"/>
      <name val="Calibri"/>
      <scheme val="minor"/>
    </font>
    <font>
      <sz val="10"/>
      <name val="Calibri"/>
      <scheme val="minor"/>
    </font>
    <font>
      <b/>
      <i/>
      <sz val="10"/>
      <name val="Calibri"/>
      <scheme val="minor"/>
    </font>
    <font>
      <b/>
      <vertAlign val="superscript"/>
      <sz val="10"/>
      <name val="Calibri"/>
      <scheme val="minor"/>
    </font>
    <font>
      <sz val="10"/>
      <color rgb="FFFF0000"/>
      <name val="Calibri"/>
      <scheme val="minor"/>
    </font>
    <font>
      <i/>
      <sz val="10"/>
      <name val="Calibri"/>
      <scheme val="minor"/>
    </font>
    <font>
      <i/>
      <vertAlign val="superscript"/>
      <sz val="10"/>
      <name val="Calibri"/>
      <scheme val="minor"/>
    </font>
    <font>
      <u/>
      <sz val="10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9" fillId="0" borderId="0" xfId="0" applyFont="1"/>
    <xf numFmtId="0" fontId="5" fillId="2" borderId="1" xfId="0" applyFont="1" applyFill="1" applyBorder="1" applyAlignment="1">
      <alignment wrapText="1"/>
    </xf>
    <xf numFmtId="165" fontId="5" fillId="2" borderId="1" xfId="1" applyNumberFormat="1" applyFont="1" applyFill="1" applyBorder="1"/>
    <xf numFmtId="3" fontId="5" fillId="2" borderId="1" xfId="0" applyNumberFormat="1" applyFont="1" applyFill="1" applyBorder="1"/>
    <xf numFmtId="164" fontId="5" fillId="2" borderId="1" xfId="0" applyNumberFormat="1" applyFont="1" applyFill="1" applyBorder="1"/>
    <xf numFmtId="0" fontId="5" fillId="3" borderId="1" xfId="0" applyFont="1" applyFill="1" applyBorder="1"/>
    <xf numFmtId="165" fontId="5" fillId="3" borderId="1" xfId="1" applyNumberFormat="1" applyFont="1" applyFill="1" applyBorder="1"/>
    <xf numFmtId="3" fontId="5" fillId="3" borderId="1" xfId="0" applyNumberFormat="1" applyFont="1" applyFill="1" applyBorder="1" applyAlignment="1">
      <alignment horizontal="right" wrapText="1"/>
    </xf>
    <xf numFmtId="164" fontId="5" fillId="3" borderId="1" xfId="0" applyNumberFormat="1" applyFont="1" applyFill="1" applyBorder="1" applyAlignment="1">
      <alignment wrapText="1"/>
    </xf>
    <xf numFmtId="0" fontId="1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2" fillId="0" borderId="0" xfId="2" applyFont="1"/>
    <xf numFmtId="164" fontId="6" fillId="0" borderId="0" xfId="0" applyNumberFormat="1" applyFont="1"/>
    <xf numFmtId="0" fontId="6" fillId="0" borderId="0" xfId="0" applyFont="1" applyAlignment="1">
      <alignment horizontal="left"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164" fontId="6" fillId="0" borderId="1" xfId="0" applyNumberFormat="1" applyFont="1" applyBorder="1"/>
    <xf numFmtId="0" fontId="6" fillId="0" borderId="2" xfId="0" applyFont="1" applyBorder="1" applyAlignment="1">
      <alignment wrapText="1"/>
    </xf>
    <xf numFmtId="0" fontId="6" fillId="0" borderId="2" xfId="0" applyFont="1" applyBorder="1"/>
    <xf numFmtId="164" fontId="6" fillId="0" borderId="2" xfId="0" applyNumberFormat="1" applyFont="1" applyBorder="1"/>
    <xf numFmtId="0" fontId="5" fillId="3" borderId="3" xfId="0" applyFont="1" applyFill="1" applyBorder="1" applyAlignment="1">
      <alignment wrapText="1"/>
    </xf>
    <xf numFmtId="0" fontId="5" fillId="3" borderId="3" xfId="0" applyFont="1" applyFill="1" applyBorder="1"/>
    <xf numFmtId="164" fontId="5" fillId="3" borderId="3" xfId="0" applyNumberFormat="1" applyFont="1" applyFill="1" applyBorder="1"/>
    <xf numFmtId="0" fontId="6" fillId="0" borderId="0" xfId="0" applyFont="1" applyAlignment="1">
      <alignment wrapText="1"/>
    </xf>
    <xf numFmtId="164" fontId="5" fillId="0" borderId="0" xfId="0" applyNumberFormat="1" applyFont="1"/>
    <xf numFmtId="0" fontId="5" fillId="6" borderId="1" xfId="0" applyFont="1" applyFill="1" applyBorder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1" fontId="6" fillId="0" borderId="1" xfId="0" applyNumberFormat="1" applyFont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zoomScale="150" zoomScaleNormal="150" zoomScaleSheetLayoutView="100" workbookViewId="0">
      <selection activeCell="L23" sqref="L23"/>
    </sheetView>
  </sheetViews>
  <sheetFormatPr defaultColWidth="8.7109375" defaultRowHeight="12.75"/>
  <cols>
    <col min="1" max="1" width="40.42578125" style="2" customWidth="1"/>
    <col min="2" max="2" width="15.28515625" style="2" customWidth="1"/>
    <col min="3" max="3" width="10" style="2" customWidth="1"/>
    <col min="4" max="4" width="12.7109375" style="2" customWidth="1"/>
    <col min="5" max="5" width="13.140625" style="2" customWidth="1"/>
    <col min="6" max="6" width="18.140625" style="2" customWidth="1"/>
    <col min="7" max="16384" width="8.7109375" style="2"/>
  </cols>
  <sheetData>
    <row r="1" spans="1:6" ht="31.5" customHeight="1">
      <c r="A1" s="1" t="s">
        <v>0</v>
      </c>
    </row>
    <row r="2" spans="1:6" ht="58.5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6" ht="15" customHeight="1">
      <c r="A3" s="5" t="s">
        <v>6</v>
      </c>
      <c r="B3" s="6">
        <v>250</v>
      </c>
      <c r="C3" s="6">
        <v>35</v>
      </c>
      <c r="D3" s="6">
        <f t="shared" ref="D3" si="0">SUM(B3*C3)</f>
        <v>8750</v>
      </c>
      <c r="E3" s="7">
        <f>SUM(C8*D3)</f>
        <v>283937.5</v>
      </c>
      <c r="F3" s="8"/>
    </row>
    <row r="4" spans="1:6" ht="13.5">
      <c r="A4" s="9" t="s">
        <v>7</v>
      </c>
      <c r="B4" s="10">
        <f>SUM(B3:B3)</f>
        <v>250</v>
      </c>
      <c r="C4" s="10"/>
      <c r="D4" s="11">
        <f>SUM(D3:D3)</f>
        <v>8750</v>
      </c>
      <c r="E4" s="12">
        <f>SUM(E3:E3)</f>
        <v>283937.5</v>
      </c>
    </row>
    <row r="5" spans="1:6">
      <c r="A5" s="13" t="s">
        <v>8</v>
      </c>
      <c r="B5" s="14"/>
      <c r="C5" s="13">
        <f>AVERAGE(C3:C4)</f>
        <v>35</v>
      </c>
      <c r="D5" s="15"/>
      <c r="E5" s="16"/>
    </row>
    <row r="7" spans="1:6" ht="26.65" customHeight="1">
      <c r="A7" s="17" t="s">
        <v>9</v>
      </c>
      <c r="B7" s="18"/>
      <c r="C7" s="18"/>
      <c r="D7" s="18"/>
      <c r="E7" s="18"/>
    </row>
    <row r="8" spans="1:6">
      <c r="A8" s="19" t="s">
        <v>10</v>
      </c>
      <c r="B8" s="2" t="s">
        <v>11</v>
      </c>
      <c r="C8" s="20">
        <v>32.450000000000003</v>
      </c>
      <c r="D8" s="8"/>
    </row>
    <row r="9" spans="1:6">
      <c r="A9" s="21"/>
      <c r="B9" s="21"/>
      <c r="C9" s="21"/>
    </row>
    <row r="12" spans="1:6">
      <c r="A12" s="1" t="s">
        <v>12</v>
      </c>
    </row>
    <row r="13" spans="1:6" ht="76.5">
      <c r="A13" s="22" t="s">
        <v>13</v>
      </c>
      <c r="B13" s="23" t="s">
        <v>14</v>
      </c>
      <c r="C13" s="23" t="s">
        <v>15</v>
      </c>
      <c r="D13" s="23" t="s">
        <v>16</v>
      </c>
      <c r="E13" s="24" t="s">
        <v>17</v>
      </c>
    </row>
    <row r="14" spans="1:6" ht="13.5">
      <c r="A14" s="5" t="s">
        <v>18</v>
      </c>
      <c r="B14" s="25">
        <v>250</v>
      </c>
      <c r="C14" s="5">
        <v>1.5</v>
      </c>
      <c r="D14" s="25">
        <f>(C14*B14)</f>
        <v>375</v>
      </c>
      <c r="E14" s="26">
        <f>B19*D14</f>
        <v>17193.75</v>
      </c>
      <c r="F14" s="8"/>
    </row>
    <row r="15" spans="1:6" ht="13.5">
      <c r="A15" s="5" t="s">
        <v>19</v>
      </c>
      <c r="B15" s="25">
        <v>250</v>
      </c>
      <c r="C15" s="5">
        <v>1.5</v>
      </c>
      <c r="D15" s="25">
        <f>(C15*B15)</f>
        <v>375</v>
      </c>
      <c r="E15" s="26">
        <f>B19*D15</f>
        <v>17193.75</v>
      </c>
      <c r="F15" s="8"/>
    </row>
    <row r="16" spans="1:6" ht="13.5">
      <c r="A16" s="27" t="s">
        <v>20</v>
      </c>
      <c r="B16" s="28">
        <v>80</v>
      </c>
      <c r="C16" s="27">
        <v>1</v>
      </c>
      <c r="D16" s="28">
        <f>(C16*B16)</f>
        <v>80</v>
      </c>
      <c r="E16" s="29">
        <f>B19*D16</f>
        <v>3668</v>
      </c>
      <c r="F16" s="8"/>
    </row>
    <row r="17" spans="1:6" ht="13.5">
      <c r="A17" s="30" t="s">
        <v>7</v>
      </c>
      <c r="B17" s="31">
        <f>SUM(B14:B16)</f>
        <v>580</v>
      </c>
      <c r="C17" s="31">
        <f>SUM(C14:C16)</f>
        <v>4</v>
      </c>
      <c r="D17" s="31">
        <f>SUM(D14:D16)</f>
        <v>830</v>
      </c>
      <c r="E17" s="32">
        <f>SUM(E14:E16)</f>
        <v>38055.5</v>
      </c>
      <c r="F17" s="8"/>
    </row>
    <row r="18" spans="1:6" ht="27">
      <c r="A18" s="33" t="s">
        <v>21</v>
      </c>
      <c r="B18" s="1"/>
      <c r="C18" s="1"/>
      <c r="D18" s="1"/>
      <c r="E18" s="1"/>
      <c r="F18" s="34"/>
    </row>
    <row r="19" spans="1:6">
      <c r="A19" s="2" t="s">
        <v>22</v>
      </c>
      <c r="B19" s="20">
        <v>45.85</v>
      </c>
    </row>
    <row r="23" spans="1:6">
      <c r="A23" s="35" t="s">
        <v>23</v>
      </c>
      <c r="B23" s="35" t="s">
        <v>24</v>
      </c>
      <c r="C23" s="35" t="s">
        <v>25</v>
      </c>
    </row>
    <row r="24" spans="1:6">
      <c r="A24" s="25" t="s">
        <v>6</v>
      </c>
      <c r="B24" s="25">
        <v>234</v>
      </c>
      <c r="C24" s="25">
        <v>77</v>
      </c>
      <c r="D24" s="8"/>
    </row>
    <row r="27" spans="1:6">
      <c r="A27" s="1" t="s">
        <v>26</v>
      </c>
    </row>
    <row r="28" spans="1:6">
      <c r="A28" s="36" t="s">
        <v>27</v>
      </c>
      <c r="B28" s="37" t="s">
        <v>28</v>
      </c>
      <c r="C28" s="37" t="s">
        <v>29</v>
      </c>
    </row>
    <row r="29" spans="1:6" ht="13.5">
      <c r="A29" s="5" t="s">
        <v>6</v>
      </c>
      <c r="B29" s="25">
        <v>0.9</v>
      </c>
      <c r="C29" s="38">
        <f>B29*B3</f>
        <v>225</v>
      </c>
      <c r="E29" s="2" t="s">
        <v>30</v>
      </c>
    </row>
  </sheetData>
  <mergeCells count="1">
    <mergeCell ref="A7:E7"/>
  </mergeCells>
  <phoneticPr fontId="1" type="noConversion"/>
  <hyperlinks>
    <hyperlink ref="A8" r:id="rId1" location="st" xr:uid="{00000000-0004-0000-0000-000000000000}"/>
  </hyperlinks>
  <pageMargins left="0.25" right="0.25" top="0.75" bottom="0.75" header="0.3" footer="0.3"/>
  <pageSetup scale="40" orientation="landscape" cellComments="asDisplayed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16" ma:contentTypeDescription="Create a new document." ma:contentTypeScope="" ma:versionID="001290ac7b3547ed7c2599c8bac7ccb6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ae28b76377f7e6fd080b08d467f31e2a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c4280a9-ac51-45f9-8951-e3a8c20bf5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40de125-4b7a-4acb-90b8-77fa4f1786a3}" ma:internalName="TaxCatchAll" ma:showField="CatchAllData" ma:web="c2a11cf1-abf9-4d2d-a6e3-e7bef8c896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2abfcf-437c-4ce1-b5c2-14af7889cdd1">
      <Terms xmlns="http://schemas.microsoft.com/office/infopath/2007/PartnerControls"/>
    </lcf76f155ced4ddcb4097134ff3c332f>
    <TaxCatchAll xmlns="c2a11cf1-abf9-4d2d-a6e3-e7bef8c896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E64459-8F9E-471C-B81E-7DDADF6E0B36}"/>
</file>

<file path=customXml/itemProps2.xml><?xml version="1.0" encoding="utf-8"?>
<ds:datastoreItem xmlns:ds="http://schemas.openxmlformats.org/officeDocument/2006/customXml" ds:itemID="{FD784F05-18AF-4989-A869-FAE9571C27F5}"/>
</file>

<file path=customXml/itemProps3.xml><?xml version="1.0" encoding="utf-8"?>
<ds:datastoreItem xmlns:ds="http://schemas.openxmlformats.org/officeDocument/2006/customXml" ds:itemID="{F0966133-462F-4AFD-86CF-ABECCAC3BD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danvers</dc:creator>
  <cp:keywords/>
  <dc:description/>
  <cp:lastModifiedBy>Sandra Narva</cp:lastModifiedBy>
  <cp:revision/>
  <dcterms:created xsi:type="dcterms:W3CDTF">2003-11-06T20:02:16Z</dcterms:created>
  <dcterms:modified xsi:type="dcterms:W3CDTF">2024-03-14T12:38:21Z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</Properties>
</file>