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ALHC NOFO -NEW/2024/OMB Documents/"/>
    </mc:Choice>
  </mc:AlternateContent>
  <xr:revisionPtr revIDLastSave="23" documentId="8_{7109F6DA-F66D-4321-BE55-1975CC8493CA}" xr6:coauthVersionLast="47" xr6:coauthVersionMax="47" xr10:uidLastSave="{3DA26A74-8AC1-4CC7-A479-14DBE71BEB7F}"/>
  <bookViews>
    <workbookView xWindow="-108" yWindow="-108" windowWidth="23256" windowHeight="12576" tabRatio="903" xr2:uid="{00000000-000D-0000-FFFF-FFFF00000000}"/>
  </bookViews>
  <sheets>
    <sheet name="Inspire! Museums" sheetId="2" r:id="rId1"/>
  </sheets>
  <definedNames>
    <definedName name="_xlnm.Print_Area" localSheetId="0">'Inspire! Museums'!$A$1:$AC$24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B17" i="2" l="1"/>
  <c r="D16" i="2"/>
  <c r="E16" i="2" s="1"/>
  <c r="D15" i="2"/>
  <c r="E15" i="2" s="1"/>
  <c r="D14" i="2"/>
  <c r="E14" i="2" s="1"/>
  <c r="E17" i="2" l="1"/>
  <c r="D17" i="2"/>
  <c r="D3" i="2" l="1"/>
  <c r="E3" i="2" s="1"/>
  <c r="B4" i="2"/>
  <c r="C5" i="2"/>
  <c r="E4" i="2" l="1"/>
  <c r="D4" i="2"/>
</calcChain>
</file>

<file path=xl/sharedStrings.xml><?xml version="1.0" encoding="utf-8"?>
<sst xmlns="http://schemas.openxmlformats.org/spreadsheetml/2006/main" count="29" uniqueCount="28">
  <si>
    <t xml:space="preserve">Estimated burden hours and costs </t>
  </si>
  <si>
    <t>Preparing/submitting grant applications</t>
  </si>
  <si>
    <t>Number of Respondents</t>
  </si>
  <si>
    <t>Time per Response (in hours)</t>
  </si>
  <si>
    <t>Total Burden Hours</t>
  </si>
  <si>
    <r>
      <t xml:space="preserve">Cost </t>
    </r>
    <r>
      <rPr>
        <b/>
        <vertAlign val="superscript"/>
        <sz val="10"/>
        <rFont val="Calibri"/>
        <scheme val="minor"/>
      </rPr>
      <t>1</t>
    </r>
  </si>
  <si>
    <t>TOTALS</t>
  </si>
  <si>
    <t>Ave. time per response - TOTALS</t>
  </si>
  <si>
    <t>https://www.bls.gov/oes/current/oes254012.htm#st</t>
  </si>
  <si>
    <t>Museum curator</t>
  </si>
  <si>
    <t>Federal Estimate</t>
  </si>
  <si>
    <t>Process</t>
  </si>
  <si>
    <t># of Responses Per Year</t>
  </si>
  <si>
    <t>Average time 
to process one
(hours)</t>
  </si>
  <si>
    <t>Total Hour Burden to IMLS</t>
  </si>
  <si>
    <t>$ Burden to IMLS</t>
  </si>
  <si>
    <t>First check, final check, budget check*</t>
  </si>
  <si>
    <t>Peer review process*</t>
  </si>
  <si>
    <t>Create award*</t>
  </si>
  <si>
    <t xml:space="preserve">* The estimates are slightly higher than FY23 application and award figures </t>
  </si>
  <si>
    <t>Average IMLS Staff Salary</t>
  </si>
  <si>
    <t>ROCIS Information</t>
  </si>
  <si>
    <t>Percentage of Small Entities</t>
  </si>
  <si>
    <t>%</t>
  </si>
  <si>
    <t>#</t>
  </si>
  <si>
    <t xml:space="preserve"> </t>
  </si>
  <si>
    <t>Museum Grants for American Latino History and Culture</t>
  </si>
  <si>
    <r>
      <t xml:space="preserve">Note:  </t>
    </r>
    <r>
      <rPr>
        <i/>
        <vertAlign val="superscript"/>
        <sz val="10"/>
        <rFont val="Calibri"/>
        <scheme val="minor"/>
      </rPr>
      <t>1</t>
    </r>
    <r>
      <rPr>
        <i/>
        <sz val="10"/>
        <rFont val="Calibri"/>
        <scheme val="minor"/>
      </rPr>
      <t xml:space="preserve"> Based on current mean average hourly wage for museum staff, BLS Occupational Employment and Wages,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</si>
</sst>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i/>
      <sz val="10"/>
      <name val="Calibri"/>
      <scheme val="minor"/>
    </font>
    <font>
      <b/>
      <vertAlign val="superscript"/>
      <sz val="10"/>
      <name val="Calibri"/>
      <scheme val="minor"/>
    </font>
    <font>
      <sz val="10"/>
      <color rgb="FFFF0000"/>
      <name val="Calibri"/>
      <scheme val="minor"/>
    </font>
    <font>
      <i/>
      <sz val="10"/>
      <name val="Calibri"/>
      <scheme val="minor"/>
    </font>
    <font>
      <i/>
      <vertAlign val="superscript"/>
      <sz val="10"/>
      <name val="Calibri"/>
      <scheme val="minor"/>
    </font>
    <font>
      <u/>
      <sz val="10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9" fillId="0" borderId="0" xfId="0" applyFont="1"/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/>
    <xf numFmtId="3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3" borderId="1" xfId="0" applyFont="1" applyFill="1" applyBorder="1"/>
    <xf numFmtId="165" fontId="5" fillId="3" borderId="1" xfId="1" applyNumberFormat="1" applyFont="1" applyFill="1" applyBorder="1"/>
    <xf numFmtId="3" fontId="5" fillId="3" borderId="1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12" fillId="0" borderId="0" xfId="2" applyFont="1"/>
    <xf numFmtId="164" fontId="6" fillId="0" borderId="0" xfId="0" applyNumberFormat="1" applyFont="1"/>
    <xf numFmtId="0" fontId="6" fillId="0" borderId="0" xfId="0" applyFont="1" applyAlignment="1">
      <alignment horizontal="left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164" fontId="6" fillId="0" borderId="2" xfId="0" applyNumberFormat="1" applyFont="1" applyBorder="1"/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/>
    <xf numFmtId="164" fontId="5" fillId="3" borderId="3" xfId="0" applyNumberFormat="1" applyFont="1" applyFill="1" applyBorder="1"/>
    <xf numFmtId="164" fontId="5" fillId="0" borderId="0" xfId="0" applyNumberFormat="1" applyFont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1" fontId="6" fillId="0" borderId="1" xfId="0" applyNumberFormat="1" applyFont="1" applyBorder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="150" zoomScaleNormal="150" zoomScaleSheetLayoutView="100" workbookViewId="0">
      <selection activeCell="E1" sqref="E1"/>
    </sheetView>
  </sheetViews>
  <sheetFormatPr defaultColWidth="8.6640625" defaultRowHeight="13.8" x14ac:dyDescent="0.3"/>
  <cols>
    <col min="1" max="1" width="40.44140625" style="2" customWidth="1"/>
    <col min="2" max="2" width="15.33203125" style="2" customWidth="1"/>
    <col min="3" max="3" width="10" style="2" customWidth="1"/>
    <col min="4" max="4" width="12.6640625" style="2" customWidth="1"/>
    <col min="5" max="5" width="13.109375" style="2" customWidth="1"/>
    <col min="6" max="6" width="18.109375" style="2" customWidth="1"/>
    <col min="7" max="16384" width="8.6640625" style="2"/>
  </cols>
  <sheetData>
    <row r="1" spans="1:6" ht="31.5" customHeight="1" x14ac:dyDescent="0.3">
      <c r="A1" s="1" t="s">
        <v>0</v>
      </c>
    </row>
    <row r="2" spans="1:6" ht="58.5" customHeigh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6" ht="28.5" customHeight="1" x14ac:dyDescent="0.3">
      <c r="A3" s="5" t="s">
        <v>26</v>
      </c>
      <c r="B3" s="6">
        <v>60</v>
      </c>
      <c r="C3" s="6">
        <v>45</v>
      </c>
      <c r="D3" s="6">
        <f t="shared" ref="D3" si="0">SUM(B3*C3)</f>
        <v>2700</v>
      </c>
      <c r="E3" s="7">
        <f>SUM(C8*D3)</f>
        <v>87615.000000000015</v>
      </c>
      <c r="F3" s="8"/>
    </row>
    <row r="4" spans="1:6" x14ac:dyDescent="0.3">
      <c r="A4" s="9" t="s">
        <v>6</v>
      </c>
      <c r="B4" s="10">
        <f>SUM(B3:B3)</f>
        <v>60</v>
      </c>
      <c r="C4" s="10"/>
      <c r="D4" s="11">
        <f>SUM(D3:D3)</f>
        <v>2700</v>
      </c>
      <c r="E4" s="12">
        <f>SUM(E3:E3)</f>
        <v>87615.000000000015</v>
      </c>
    </row>
    <row r="5" spans="1:6" x14ac:dyDescent="0.3">
      <c r="A5" s="13" t="s">
        <v>7</v>
      </c>
      <c r="B5" s="14"/>
      <c r="C5" s="13">
        <f>AVERAGE(C3:C4)</f>
        <v>45</v>
      </c>
      <c r="D5" s="15"/>
      <c r="E5" s="16"/>
    </row>
    <row r="7" spans="1:6" ht="26.7" customHeight="1" x14ac:dyDescent="0.3">
      <c r="A7" s="36" t="s">
        <v>27</v>
      </c>
      <c r="B7" s="37"/>
      <c r="C7" s="37"/>
      <c r="D7" s="37"/>
      <c r="E7" s="37"/>
    </row>
    <row r="8" spans="1:6" x14ac:dyDescent="0.3">
      <c r="A8" s="18" t="s">
        <v>8</v>
      </c>
      <c r="B8" s="2" t="s">
        <v>9</v>
      </c>
      <c r="C8" s="19">
        <v>32.450000000000003</v>
      </c>
      <c r="D8" s="8"/>
    </row>
    <row r="9" spans="1:6" x14ac:dyDescent="0.3">
      <c r="A9" s="20"/>
      <c r="B9" s="20"/>
      <c r="C9" s="20"/>
    </row>
    <row r="12" spans="1:6" x14ac:dyDescent="0.3">
      <c r="A12" s="1" t="s">
        <v>10</v>
      </c>
    </row>
    <row r="13" spans="1:6" ht="72" x14ac:dyDescent="0.3">
      <c r="A13" s="21" t="s">
        <v>11</v>
      </c>
      <c r="B13" s="22" t="s">
        <v>12</v>
      </c>
      <c r="C13" s="22" t="s">
        <v>13</v>
      </c>
      <c r="D13" s="22" t="s">
        <v>14</v>
      </c>
      <c r="E13" s="23" t="s">
        <v>15</v>
      </c>
    </row>
    <row r="14" spans="1:6" x14ac:dyDescent="0.3">
      <c r="A14" s="5" t="s">
        <v>16</v>
      </c>
      <c r="B14" s="24">
        <v>60</v>
      </c>
      <c r="C14" s="5">
        <v>1.5</v>
      </c>
      <c r="D14" s="24">
        <f>(C14*B14)</f>
        <v>90</v>
      </c>
      <c r="E14" s="25">
        <f>B19*D14</f>
        <v>4126.5</v>
      </c>
      <c r="F14" s="8"/>
    </row>
    <row r="15" spans="1:6" x14ac:dyDescent="0.3">
      <c r="A15" s="5" t="s">
        <v>17</v>
      </c>
      <c r="B15" s="24">
        <v>60</v>
      </c>
      <c r="C15" s="5">
        <v>1.5</v>
      </c>
      <c r="D15" s="24">
        <f>(C15*B15)</f>
        <v>90</v>
      </c>
      <c r="E15" s="25">
        <f>B19*D15</f>
        <v>4126.5</v>
      </c>
      <c r="F15" s="8"/>
    </row>
    <row r="16" spans="1:6" x14ac:dyDescent="0.3">
      <c r="A16" s="26" t="s">
        <v>18</v>
      </c>
      <c r="B16" s="27">
        <v>25</v>
      </c>
      <c r="C16" s="26">
        <v>1</v>
      </c>
      <c r="D16" s="27">
        <f>(C16*B16)</f>
        <v>25</v>
      </c>
      <c r="E16" s="28">
        <f>B19*D16</f>
        <v>1146.25</v>
      </c>
      <c r="F16" s="8"/>
    </row>
    <row r="17" spans="1:6" x14ac:dyDescent="0.3">
      <c r="A17" s="29" t="s">
        <v>6</v>
      </c>
      <c r="B17" s="30">
        <f>SUM(B14:B16)</f>
        <v>145</v>
      </c>
      <c r="C17" s="30">
        <f>SUM(C14:C16)</f>
        <v>4</v>
      </c>
      <c r="D17" s="30">
        <f>SUM(D14:D16)</f>
        <v>205</v>
      </c>
      <c r="E17" s="31">
        <f>SUM(E14:E16)</f>
        <v>9399.25</v>
      </c>
      <c r="F17" s="8"/>
    </row>
    <row r="18" spans="1:6" ht="27.6" x14ac:dyDescent="0.3">
      <c r="A18" s="17" t="s">
        <v>19</v>
      </c>
      <c r="B18" s="1"/>
      <c r="C18" s="1"/>
      <c r="D18" s="1"/>
      <c r="E18" s="1"/>
      <c r="F18" s="32"/>
    </row>
    <row r="19" spans="1:6" x14ac:dyDescent="0.3">
      <c r="A19" s="2" t="s">
        <v>20</v>
      </c>
      <c r="B19" s="19">
        <v>45.85</v>
      </c>
    </row>
    <row r="25" spans="1:6" x14ac:dyDescent="0.3">
      <c r="A25" s="1" t="s">
        <v>21</v>
      </c>
    </row>
    <row r="26" spans="1:6" x14ac:dyDescent="0.3">
      <c r="A26" s="33" t="s">
        <v>22</v>
      </c>
      <c r="B26" s="34" t="s">
        <v>23</v>
      </c>
      <c r="C26" s="34" t="s">
        <v>24</v>
      </c>
    </row>
    <row r="27" spans="1:6" x14ac:dyDescent="0.3">
      <c r="A27" s="5"/>
      <c r="B27" s="24"/>
      <c r="C27" s="35"/>
      <c r="E27" s="2" t="s">
        <v>25</v>
      </c>
    </row>
  </sheetData>
  <mergeCells count="1">
    <mergeCell ref="A7:E7"/>
  </mergeCells>
  <phoneticPr fontId="1" type="noConversion"/>
  <hyperlinks>
    <hyperlink ref="A8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6" ma:contentTypeDescription="Create a new document." ma:contentTypeScope="" ma:versionID="001290ac7b3547ed7c2599c8bac7ccb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e28b76377f7e6fd080b08d467f31e2a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E64459-8F9E-471C-B81E-7DDADF6E0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84F05-18AF-4989-A869-FAE9571C27F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c2a11cf1-abf9-4d2d-a6e3-e7bef8c89609"/>
    <ds:schemaRef ds:uri="a42abfcf-437c-4ce1-b5c2-14af7889cdd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966133-462F-4AFD-86CF-ABECCAC3BD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Inspire! Museums</vt:lpstr>
      <vt:lpstr>'Inspire! Museums'!Print_Area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Suzanne Mbollo</cp:lastModifiedBy>
  <cp:revision/>
  <dcterms:created xsi:type="dcterms:W3CDTF">2003-11-06T20:02:16Z</dcterms:created>
  <dcterms:modified xsi:type="dcterms:W3CDTF">2024-06-21T18:43:25Z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MediaServiceImageTags">
    <vt:lpwstr/>
  </property>
</Properties>
</file>