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vbaProject.bin" ContentType="application/vnd.ms-office.vbaProject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 codeName="{00000000-0000-0000-0000-000000000000}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DAFLP\PDEED\PROGRAM ED - MEDIATION PROGRAM\FISCAL YEAR 2026 INFO\INFORMATION COLLECTION REQUEST RENEWAL - 0560-0165\"/>
    </mc:Choice>
  </mc:AlternateContent>
  <xr:revisionPtr revIDLastSave="33" documentId="13_ncr:1_{C90E0AB9-C24D-4665-90C3-F47CA33CD88F}" xr6:coauthVersionLast="47" xr6:coauthVersionMax="47" xr10:uidLastSave="{34864912-1E0C-4FF7-B4BC-E5AED6FCC49D}"/>
  <workbookProtection workbookPassword="CA59" lockStructure="1"/>
  <bookViews>
    <workbookView xWindow="28680" yWindow="-120" windowWidth="29040" windowHeight="15720" xr2:uid="{00000000-000D-0000-FFFF-FFFF00000000}"/>
  </bookViews>
  <sheets>
    <sheet name="Sheet1" sheetId="19" r:id="rId1"/>
  </sheets>
  <definedNames>
    <definedName name="_xlnm.Print_Area" localSheetId="0">Sheet1!$A$1:$R$30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5" i="19" l="1"/>
  <c r="M25" i="19" s="1"/>
  <c r="R25" i="19" l="1"/>
  <c r="R22" i="19"/>
  <c r="S28" i="19"/>
  <c r="J27" i="19"/>
  <c r="M27" i="19" s="1"/>
  <c r="R27" i="19" s="1"/>
  <c r="U25" i="19"/>
  <c r="J20" i="19"/>
  <c r="J21" i="19"/>
  <c r="L21" i="19" s="1"/>
  <c r="J22" i="19"/>
  <c r="J23" i="19"/>
  <c r="L23" i="19" s="1"/>
  <c r="R23" i="19" s="1"/>
  <c r="J24" i="19"/>
  <c r="T22" i="19" l="1"/>
  <c r="T27" i="19"/>
  <c r="J26" i="19"/>
  <c r="M26" i="19" s="1"/>
  <c r="M28" i="19" s="1"/>
  <c r="L24" i="19" l="1"/>
  <c r="R24" i="19" s="1"/>
  <c r="T23" i="19" l="1"/>
  <c r="T24" i="19"/>
  <c r="R26" i="19"/>
  <c r="T26" i="19"/>
  <c r="L20" i="19"/>
  <c r="J28" i="19"/>
  <c r="T20" i="19" l="1"/>
  <c r="R20" i="19"/>
  <c r="R21" i="19"/>
  <c r="T21" i="19"/>
  <c r="J29" i="19"/>
  <c r="P28" i="19"/>
  <c r="P29" i="19" s="1"/>
  <c r="T28" i="19" l="1"/>
  <c r="U28" i="19"/>
  <c r="M29" i="19"/>
  <c r="M30" i="19" s="1"/>
  <c r="R28" i="19"/>
  <c r="J30" i="19"/>
  <c r="C33" i="19" s="1"/>
  <c r="C34" i="19" l="1"/>
  <c r="R29" i="19"/>
</calcChain>
</file>

<file path=xl/sharedStrings.xml><?xml version="1.0" encoding="utf-8"?>
<sst xmlns="http://schemas.openxmlformats.org/spreadsheetml/2006/main" count="103" uniqueCount="92">
  <si>
    <r>
      <t xml:space="preserve">INSTRUCTIONS:  </t>
    </r>
    <r>
      <rPr>
        <sz val="8"/>
        <rFont val="Times New Roman"/>
        <family val="1"/>
      </rPr>
      <t>Use this form when a single information collection document involves multiple reporting and recordkeeping requirements.  The totals of the figures in cols. should be entered in item 13 of OMB-83-I:                  cols. (D) &amp;/or (I) = 13a (respondent is only counted once); cols. F &amp; I = 13b;         cols. H &amp; K = 13c.                                                                                                                                                                                                                                                                                                       (F)Total/(D)Total = (E)Average     (H)Total/(F)Total = (G)Average     (K)Total/(I)Total = (J)Average</t>
    </r>
    <r>
      <rPr>
        <b/>
        <sz val="8"/>
        <rFont val="Times New Roman"/>
        <family val="1"/>
      </rPr>
      <t xml:space="preserve">
NOTE:  </t>
    </r>
    <r>
      <rPr>
        <sz val="8"/>
        <rFont val="Times New Roman"/>
        <family val="1"/>
      </rPr>
      <t xml:space="preserve">The columns will calculate automatically.  If Col. E's response is something other than annually, i.e., 1/6 years, list as "1/6" &amp; decimal will display. </t>
    </r>
    <r>
      <rPr>
        <b/>
        <sz val="8"/>
        <rFont val="Times New Roman"/>
        <family val="1"/>
      </rPr>
      <t xml:space="preserve">   
</t>
    </r>
  </si>
  <si>
    <t>TITLE OF INFORMATION COLLECTION DOCUMENT</t>
  </si>
  <si>
    <t>OMB NO.</t>
  </si>
  <si>
    <t>0560-0165</t>
  </si>
  <si>
    <t>Certified Mediation Program</t>
  </si>
  <si>
    <t>DATE PREPARED</t>
  </si>
  <si>
    <t>IDENTIFICATION OF REPORTING OR RECORDKEEPING REQUIREMENT</t>
  </si>
  <si>
    <t>ANNUAL BURDEN</t>
  </si>
  <si>
    <t>REPORTS</t>
  </si>
  <si>
    <t>RECORDS</t>
  </si>
  <si>
    <t>RESPONDENT COST</t>
  </si>
  <si>
    <t xml:space="preserve">Revised Annual Burden hours  </t>
  </si>
  <si>
    <t>TOTAL BURDEN HOURS</t>
  </si>
  <si>
    <t>TOTAL</t>
  </si>
  <si>
    <t>Previously Approved Burden Hours</t>
  </si>
  <si>
    <t>Difference Due to Adjustments</t>
  </si>
  <si>
    <t>Differences Due to Program Changes</t>
  </si>
  <si>
    <t>FORMS NO (S)</t>
  </si>
  <si>
    <t>NO. OF</t>
  </si>
  <si>
    <t>NO OF</t>
  </si>
  <si>
    <t>TOTAL ANNUAL</t>
  </si>
  <si>
    <t>HOURS</t>
  </si>
  <si>
    <t xml:space="preserve"> (Col. F x G)</t>
  </si>
  <si>
    <t xml:space="preserve">NO. OF </t>
  </si>
  <si>
    <t xml:space="preserve">ANNUAL </t>
  </si>
  <si>
    <t>RECORD-</t>
  </si>
  <si>
    <t>COST</t>
  </si>
  <si>
    <t>SECTION OF</t>
  </si>
  <si>
    <t>DESCRIPTION</t>
  </si>
  <si>
    <t>(If "none"</t>
  </si>
  <si>
    <t>RESPONDENTS</t>
  </si>
  <si>
    <t>RESPONSES</t>
  </si>
  <si>
    <t xml:space="preserve">PER  </t>
  </si>
  <si>
    <t>(H)</t>
  </si>
  <si>
    <t>HOURS PER</t>
  </si>
  <si>
    <t>KEEPING HOURS</t>
  </si>
  <si>
    <t>PER</t>
  </si>
  <si>
    <t>REGS.</t>
  </si>
  <si>
    <t>so state)</t>
  </si>
  <si>
    <t xml:space="preserve">PER </t>
  </si>
  <si>
    <t>(Col. D x E)</t>
  </si>
  <si>
    <t>RESPONSE</t>
  </si>
  <si>
    <t>KEEPERS</t>
  </si>
  <si>
    <t>(Col. I x J)</t>
  </si>
  <si>
    <t>HOUR</t>
  </si>
  <si>
    <t>(Col. H x L)</t>
  </si>
  <si>
    <t>RESPONDENT</t>
  </si>
  <si>
    <t>EXEMPT</t>
  </si>
  <si>
    <t>NON-EXEMPT</t>
  </si>
  <si>
    <t>KEEPER</t>
  </si>
  <si>
    <t>(A)</t>
  </si>
  <si>
    <t>(B)</t>
  </si>
  <si>
    <t>(C)</t>
  </si>
  <si>
    <t>(D)</t>
  </si>
  <si>
    <t>(E)</t>
  </si>
  <si>
    <t>(F)</t>
  </si>
  <si>
    <t>(G)</t>
  </si>
  <si>
    <t>(I)</t>
  </si>
  <si>
    <t>(J)</t>
  </si>
  <si>
    <t>(K)</t>
  </si>
  <si>
    <t>(L)</t>
  </si>
  <si>
    <t>(M)</t>
  </si>
  <si>
    <t>Agency Notes</t>
  </si>
  <si>
    <t>N/A</t>
  </si>
  <si>
    <t>Request for Advance of Reimbursement (State Agencies) (OMB No. 4040-0012)</t>
  </si>
  <si>
    <t>SF-270</t>
  </si>
  <si>
    <t>Hours moved from non-exempt to exempt, respondents adjusted from 34 to 30, responses per respondent adjusted from 6 to 2</t>
  </si>
  <si>
    <t>Application for Federal Assistance (State Agencies) (OMB No. 4040-0004)</t>
  </si>
  <si>
    <t>SF-424</t>
  </si>
  <si>
    <t>Hours moved from non-exempt to exempt, respondents adjusted from 34 to 30</t>
  </si>
  <si>
    <t>Federal Financial Report (State Agencies) (OMB No 4040-0014)</t>
  </si>
  <si>
    <t>SF-425</t>
  </si>
  <si>
    <t>Hours moved from non-exempt to exempt, respondents adjusted from 34 to 30, hours adjusted from 1.5 hours to 1 hour</t>
  </si>
  <si>
    <t>Assurances - Non-Construction Programs (State Agencies) (OMB No. 4040-0007)</t>
  </si>
  <si>
    <t>SF-424B</t>
  </si>
  <si>
    <t>Budget Information - Non-Construction Programs (State Agencies) (OMB 4040-0006)</t>
  </si>
  <si>
    <t>SF-424A</t>
  </si>
  <si>
    <t>785.3(b)</t>
  </si>
  <si>
    <t>Recertification</t>
  </si>
  <si>
    <t>Narrative</t>
  </si>
  <si>
    <t>In the Recertification package, forms SF-424, SF-424A, and SF-424B, the time to complete those forms is omitted from the time and only includes the narrative submitted with the Recertification package.</t>
  </si>
  <si>
    <t>785.5(a)</t>
  </si>
  <si>
    <t>Annual Report</t>
  </si>
  <si>
    <t>In the Annual Report  package, forms SF-424A and SF-425, the time to complete those forms is omitted from the time and only includes the narrative submitted with the Annual Report package.</t>
  </si>
  <si>
    <t>785.8(b)</t>
  </si>
  <si>
    <t>Mid-Year Report</t>
  </si>
  <si>
    <t>The Mid-Year Report does not include the forms, this time only reflects the time to complete the narrative.</t>
  </si>
  <si>
    <t>TOTAL OF ALL PAGES</t>
  </si>
  <si>
    <t>TOTAL - COLUMNS "F" AND "I" = OMB 83-I, 13b; COLUMNS "H" AND "K" = OMB 83-I, 13c</t>
  </si>
  <si>
    <t>Total Respondents</t>
  </si>
  <si>
    <t>Responses per Respondent</t>
  </si>
  <si>
    <t>Total hours per Response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</si>
</sst>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00"/>
    <numFmt numFmtId="165" formatCode="0.0000"/>
    <numFmt numFmtId="166" formatCode="mmmm\ d\,\ yyyy"/>
    <numFmt numFmtId="167" formatCode="&quot;$&quot;#,##0.00"/>
    <numFmt numFmtId="168" formatCode="&quot;$&quot;#,##0"/>
  </numFmts>
  <fonts count="19">
    <font>
      <sz val="10"/>
      <name val="Arial"/>
    </font>
    <font>
      <sz val="11"/>
      <color theme="1"/>
      <name val="Calibri"/>
      <family val="2"/>
      <scheme val="minor"/>
    </font>
    <font>
      <sz val="6"/>
      <name val="Times New Roman"/>
      <family val="1"/>
    </font>
    <font>
      <b/>
      <sz val="6"/>
      <name val="Arial"/>
      <family val="2"/>
    </font>
    <font>
      <sz val="6"/>
      <name val="Arial"/>
      <family val="2"/>
    </font>
    <font>
      <b/>
      <sz val="6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5"/>
      <name val="Arial"/>
      <family val="2"/>
    </font>
    <font>
      <b/>
      <sz val="7.5"/>
      <name val="Arial"/>
      <family val="2"/>
    </font>
    <font>
      <b/>
      <sz val="7"/>
      <name val="Arial"/>
      <family val="2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b/>
      <sz val="8"/>
      <name val="Arial"/>
      <family val="2"/>
    </font>
    <font>
      <sz val="14"/>
      <name val="Times New Roman"/>
      <family val="1"/>
    </font>
    <font>
      <sz val="10"/>
      <name val="Arial"/>
    </font>
    <font>
      <b/>
      <sz val="8"/>
      <color theme="1"/>
      <name val="Calibri"/>
      <family val="2"/>
      <scheme val="minor"/>
    </font>
    <font>
      <sz val="16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6" fillId="0" borderId="0" applyFont="0" applyFill="0" applyBorder="0" applyAlignment="0" applyProtection="0"/>
    <xf numFmtId="0" fontId="1" fillId="0" borderId="0"/>
  </cellStyleXfs>
  <cellXfs count="168">
    <xf numFmtId="0" fontId="0" fillId="0" borderId="0" xfId="0"/>
    <xf numFmtId="0" fontId="2" fillId="0" borderId="0" xfId="0" applyFont="1"/>
    <xf numFmtId="0" fontId="6" fillId="0" borderId="0" xfId="0" applyFont="1"/>
    <xf numFmtId="4" fontId="2" fillId="0" borderId="0" xfId="0" applyNumberFormat="1" applyFont="1"/>
    <xf numFmtId="0" fontId="2" fillId="0" borderId="0" xfId="0" applyFont="1" applyProtection="1">
      <protection locked="0"/>
    </xf>
    <xf numFmtId="3" fontId="6" fillId="0" borderId="3" xfId="0" applyNumberFormat="1" applyFont="1" applyBorder="1" applyAlignment="1" applyProtection="1">
      <alignment vertical="center"/>
      <protection locked="0"/>
    </xf>
    <xf numFmtId="3" fontId="6" fillId="0" borderId="2" xfId="0" applyNumberFormat="1" applyFont="1" applyBorder="1" applyAlignment="1" applyProtection="1">
      <alignment vertical="center"/>
      <protection locked="0"/>
    </xf>
    <xf numFmtId="164" fontId="6" fillId="0" borderId="2" xfId="0" applyNumberFormat="1" applyFont="1" applyBorder="1" applyAlignment="1" applyProtection="1">
      <alignment vertical="center"/>
      <protection locked="0"/>
    </xf>
    <xf numFmtId="0" fontId="9" fillId="0" borderId="0" xfId="0" applyFont="1"/>
    <xf numFmtId="0" fontId="2" fillId="0" borderId="5" xfId="0" applyFont="1" applyBorder="1"/>
    <xf numFmtId="0" fontId="2" fillId="0" borderId="3" xfId="0" applyFont="1" applyBorder="1"/>
    <xf numFmtId="0" fontId="2" fillId="0" borderId="2" xfId="0" applyFont="1" applyBorder="1"/>
    <xf numFmtId="0" fontId="2" fillId="0" borderId="6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1" fillId="0" borderId="0" xfId="0" applyFont="1" applyAlignment="1">
      <alignment horizontal="left" vertical="top" wrapText="1"/>
    </xf>
    <xf numFmtId="4" fontId="6" fillId="0" borderId="5" xfId="0" applyNumberFormat="1" applyFont="1" applyBorder="1" applyAlignment="1">
      <alignment vertical="center"/>
    </xf>
    <xf numFmtId="4" fontId="6" fillId="0" borderId="9" xfId="0" applyNumberFormat="1" applyFont="1" applyBorder="1" applyAlignment="1">
      <alignment vertical="center"/>
    </xf>
    <xf numFmtId="1" fontId="6" fillId="0" borderId="5" xfId="0" applyNumberFormat="1" applyFont="1" applyBorder="1" applyAlignment="1">
      <alignment horizontal="left" vertical="center"/>
    </xf>
    <xf numFmtId="4" fontId="6" fillId="0" borderId="0" xfId="0" applyNumberFormat="1" applyFont="1"/>
    <xf numFmtId="1" fontId="6" fillId="0" borderId="9" xfId="0" applyNumberFormat="1" applyFont="1" applyBorder="1" applyAlignment="1">
      <alignment horizontal="left" vertical="center"/>
    </xf>
    <xf numFmtId="0" fontId="2" fillId="0" borderId="0" xfId="0" applyFont="1" applyAlignment="1" applyProtection="1">
      <alignment wrapText="1"/>
      <protection locked="0"/>
    </xf>
    <xf numFmtId="0" fontId="2" fillId="0" borderId="4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4" fillId="0" borderId="7" xfId="0" applyFont="1" applyBorder="1" applyAlignment="1">
      <alignment horizontal="center" wrapText="1"/>
    </xf>
    <xf numFmtId="2" fontId="2" fillId="0" borderId="0" xfId="0" applyNumberFormat="1" applyFont="1"/>
    <xf numFmtId="2" fontId="2" fillId="0" borderId="3" xfId="0" applyNumberFormat="1" applyFont="1" applyBorder="1"/>
    <xf numFmtId="2" fontId="8" fillId="0" borderId="3" xfId="0" applyNumberFormat="1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4" fontId="6" fillId="0" borderId="3" xfId="0" applyNumberFormat="1" applyFont="1" applyBorder="1" applyAlignment="1" applyProtection="1">
      <alignment vertical="center"/>
      <protection locked="0"/>
    </xf>
    <xf numFmtId="0" fontId="13" fillId="0" borderId="0" xfId="0" applyFont="1"/>
    <xf numFmtId="2" fontId="2" fillId="0" borderId="4" xfId="0" applyNumberFormat="1" applyFont="1" applyBorder="1"/>
    <xf numFmtId="2" fontId="2" fillId="0" borderId="19" xfId="0" applyNumberFormat="1" applyFont="1" applyBorder="1"/>
    <xf numFmtId="166" fontId="6" fillId="0" borderId="4" xfId="0" applyNumberFormat="1" applyFont="1" applyBorder="1" applyAlignment="1">
      <alignment horizontal="center" vertical="center"/>
    </xf>
    <xf numFmtId="166" fontId="6" fillId="0" borderId="19" xfId="0" applyNumberFormat="1" applyFont="1" applyBorder="1" applyAlignment="1">
      <alignment horizontal="center" vertical="center"/>
    </xf>
    <xf numFmtId="2" fontId="5" fillId="0" borderId="4" xfId="0" applyNumberFormat="1" applyFont="1" applyBorder="1" applyAlignment="1">
      <alignment horizontal="center" vertical="center"/>
    </xf>
    <xf numFmtId="2" fontId="5" fillId="0" borderId="19" xfId="0" applyNumberFormat="1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0" fontId="13" fillId="0" borderId="14" xfId="0" applyFont="1" applyBorder="1"/>
    <xf numFmtId="0" fontId="13" fillId="0" borderId="21" xfId="0" applyFont="1" applyBorder="1"/>
    <xf numFmtId="2" fontId="4" fillId="0" borderId="13" xfId="0" applyNumberFormat="1" applyFont="1" applyBorder="1" applyAlignment="1">
      <alignment horizontal="center"/>
    </xf>
    <xf numFmtId="2" fontId="8" fillId="0" borderId="20" xfId="0" applyNumberFormat="1" applyFont="1" applyBorder="1" applyAlignment="1">
      <alignment horizontal="center"/>
    </xf>
    <xf numFmtId="2" fontId="8" fillId="0" borderId="24" xfId="0" applyNumberFormat="1" applyFon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2" fontId="4" fillId="0" borderId="23" xfId="0" applyNumberFormat="1" applyFont="1" applyBorder="1" applyAlignment="1">
      <alignment horizontal="center"/>
    </xf>
    <xf numFmtId="167" fontId="6" fillId="0" borderId="4" xfId="0" applyNumberFormat="1" applyFont="1" applyBorder="1" applyAlignment="1" applyProtection="1">
      <alignment vertical="center"/>
      <protection locked="0"/>
    </xf>
    <xf numFmtId="0" fontId="2" fillId="0" borderId="5" xfId="0" applyFont="1" applyBorder="1" applyAlignment="1">
      <alignment wrapText="1"/>
    </xf>
    <xf numFmtId="3" fontId="6" fillId="0" borderId="0" xfId="0" applyNumberFormat="1" applyFont="1" applyAlignment="1">
      <alignment vertical="center"/>
    </xf>
    <xf numFmtId="3" fontId="6" fillId="0" borderId="5" xfId="0" applyNumberFormat="1" applyFont="1" applyBorder="1" applyAlignment="1">
      <alignment vertical="center"/>
    </xf>
    <xf numFmtId="3" fontId="6" fillId="0" borderId="9" xfId="0" applyNumberFormat="1" applyFont="1" applyBorder="1" applyAlignment="1">
      <alignment vertical="center"/>
    </xf>
    <xf numFmtId="3" fontId="7" fillId="0" borderId="9" xfId="0" applyNumberFormat="1" applyFont="1" applyBorder="1" applyAlignment="1">
      <alignment vertical="center"/>
    </xf>
    <xf numFmtId="49" fontId="6" fillId="2" borderId="5" xfId="0" applyNumberFormat="1" applyFont="1" applyFill="1" applyBorder="1" applyAlignment="1">
      <alignment horizontal="left" vertical="center" wrapText="1"/>
    </xf>
    <xf numFmtId="3" fontId="6" fillId="2" borderId="6" xfId="0" applyNumberFormat="1" applyFont="1" applyFill="1" applyBorder="1" applyAlignment="1">
      <alignment vertical="center"/>
    </xf>
    <xf numFmtId="3" fontId="6" fillId="2" borderId="5" xfId="0" applyNumberFormat="1" applyFont="1" applyFill="1" applyBorder="1" applyAlignment="1">
      <alignment vertical="center"/>
    </xf>
    <xf numFmtId="49" fontId="6" fillId="2" borderId="9" xfId="0" applyNumberFormat="1" applyFont="1" applyFill="1" applyBorder="1" applyAlignment="1">
      <alignment horizontal="left" vertical="center" wrapText="1"/>
    </xf>
    <xf numFmtId="3" fontId="6" fillId="2" borderId="10" xfId="0" applyNumberFormat="1" applyFont="1" applyFill="1" applyBorder="1" applyAlignment="1">
      <alignment vertical="center"/>
    </xf>
    <xf numFmtId="3" fontId="6" fillId="2" borderId="9" xfId="0" applyNumberFormat="1" applyFont="1" applyFill="1" applyBorder="1" applyAlignment="1">
      <alignment vertical="center"/>
    </xf>
    <xf numFmtId="1" fontId="6" fillId="2" borderId="5" xfId="0" applyNumberFormat="1" applyFont="1" applyFill="1" applyBorder="1" applyAlignment="1">
      <alignment vertical="center"/>
    </xf>
    <xf numFmtId="1" fontId="6" fillId="2" borderId="9" xfId="0" applyNumberFormat="1" applyFont="1" applyFill="1" applyBorder="1" applyAlignment="1">
      <alignment vertical="center"/>
    </xf>
    <xf numFmtId="167" fontId="6" fillId="2" borderId="14" xfId="0" applyNumberFormat="1" applyFont="1" applyFill="1" applyBorder="1" applyAlignment="1">
      <alignment vertical="center"/>
    </xf>
    <xf numFmtId="167" fontId="6" fillId="2" borderId="15" xfId="0" applyNumberFormat="1" applyFont="1" applyFill="1" applyBorder="1" applyAlignment="1">
      <alignment vertical="center"/>
    </xf>
    <xf numFmtId="3" fontId="6" fillId="0" borderId="2" xfId="0" applyNumberFormat="1" applyFont="1" applyBorder="1" applyAlignment="1">
      <alignment vertical="center"/>
    </xf>
    <xf numFmtId="0" fontId="2" fillId="0" borderId="27" xfId="0" applyFont="1" applyBorder="1"/>
    <xf numFmtId="3" fontId="6" fillId="0" borderId="25" xfId="0" applyNumberFormat="1" applyFont="1" applyBorder="1" applyAlignment="1">
      <alignment vertical="center"/>
    </xf>
    <xf numFmtId="3" fontId="6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5" fontId="6" fillId="0" borderId="2" xfId="0" applyNumberFormat="1" applyFont="1" applyBorder="1" applyAlignment="1" applyProtection="1">
      <alignment vertical="center"/>
      <protection locked="0"/>
    </xf>
    <xf numFmtId="167" fontId="6" fillId="0" borderId="24" xfId="0" applyNumberFormat="1" applyFont="1" applyBorder="1" applyAlignment="1" applyProtection="1">
      <alignment vertical="center"/>
      <protection locked="0"/>
    </xf>
    <xf numFmtId="0" fontId="6" fillId="4" borderId="28" xfId="0" applyFont="1" applyFill="1" applyBorder="1"/>
    <xf numFmtId="3" fontId="6" fillId="4" borderId="28" xfId="0" applyNumberFormat="1" applyFont="1" applyFill="1" applyBorder="1"/>
    <xf numFmtId="3" fontId="6" fillId="0" borderId="31" xfId="0" applyNumberFormat="1" applyFont="1" applyBorder="1"/>
    <xf numFmtId="168" fontId="6" fillId="0" borderId="20" xfId="0" applyNumberFormat="1" applyFont="1" applyBorder="1" applyAlignment="1">
      <alignment vertical="center"/>
    </xf>
    <xf numFmtId="168" fontId="6" fillId="0" borderId="26" xfId="0" applyNumberFormat="1" applyFont="1" applyBorder="1" applyAlignment="1">
      <alignment vertical="center"/>
    </xf>
    <xf numFmtId="168" fontId="6" fillId="0" borderId="24" xfId="0" applyNumberFormat="1" applyFont="1" applyBorder="1" applyAlignment="1" applyProtection="1">
      <alignment vertical="center"/>
      <protection locked="0"/>
    </xf>
    <xf numFmtId="49" fontId="6" fillId="0" borderId="4" xfId="0" applyNumberFormat="1" applyFont="1" applyBorder="1" applyAlignment="1" applyProtection="1">
      <alignment horizontal="left" vertical="center" wrapText="1"/>
      <protection locked="0"/>
    </xf>
    <xf numFmtId="49" fontId="6" fillId="0" borderId="3" xfId="0" applyNumberFormat="1" applyFont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top" wrapText="1"/>
    </xf>
    <xf numFmtId="2" fontId="10" fillId="0" borderId="14" xfId="0" applyNumberFormat="1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165" fontId="15" fillId="0" borderId="4" xfId="0" applyNumberFormat="1" applyFont="1" applyBorder="1" applyAlignment="1">
      <alignment horizontal="left" vertical="top" wrapText="1"/>
    </xf>
    <xf numFmtId="0" fontId="15" fillId="0" borderId="0" xfId="0" applyFont="1" applyAlignment="1">
      <alignment wrapText="1"/>
    </xf>
    <xf numFmtId="0" fontId="15" fillId="0" borderId="3" xfId="0" applyFont="1" applyBorder="1" applyAlignment="1">
      <alignment wrapText="1"/>
    </xf>
    <xf numFmtId="0" fontId="15" fillId="0" borderId="4" xfId="0" applyFont="1" applyBorder="1" applyAlignment="1">
      <alignment wrapText="1"/>
    </xf>
    <xf numFmtId="0" fontId="15" fillId="0" borderId="13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15" fillId="0" borderId="8" xfId="0" applyFont="1" applyBorder="1" applyAlignment="1">
      <alignment wrapText="1"/>
    </xf>
    <xf numFmtId="2" fontId="5" fillId="0" borderId="12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8" xfId="0" applyNumberFormat="1" applyFont="1" applyBorder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166" fontId="6" fillId="0" borderId="3" xfId="0" applyNumberFormat="1" applyFont="1" applyBorder="1" applyAlignment="1">
      <alignment horizontal="center" vertical="center"/>
    </xf>
    <xf numFmtId="166" fontId="6" fillId="0" borderId="1" xfId="0" applyNumberFormat="1" applyFont="1" applyBorder="1" applyAlignment="1">
      <alignment horizontal="center" vertical="center"/>
    </xf>
    <xf numFmtId="166" fontId="6" fillId="0" borderId="8" xfId="0" applyNumberFormat="1" applyFont="1" applyBorder="1" applyAlignment="1">
      <alignment horizontal="center" vertical="center"/>
    </xf>
    <xf numFmtId="0" fontId="12" fillId="0" borderId="14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2" fontId="6" fillId="0" borderId="6" xfId="0" applyNumberFormat="1" applyFont="1" applyBorder="1" applyAlignment="1"/>
    <xf numFmtId="0" fontId="6" fillId="0" borderId="3" xfId="0" applyFont="1" applyBorder="1" applyAlignment="1"/>
    <xf numFmtId="0" fontId="14" fillId="0" borderId="12" xfId="0" applyFont="1" applyBorder="1" applyAlignment="1">
      <alignment horizontal="left" vertical="top" wrapText="1"/>
    </xf>
    <xf numFmtId="0" fontId="13" fillId="0" borderId="12" xfId="0" applyFont="1" applyBorder="1" applyAlignment="1"/>
    <xf numFmtId="0" fontId="13" fillId="0" borderId="6" xfId="0" applyFont="1" applyBorder="1" applyAlignment="1"/>
    <xf numFmtId="0" fontId="4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10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2" fontId="9" fillId="0" borderId="14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8" xfId="0" applyBorder="1" applyAlignment="1">
      <alignment horizontal="center"/>
    </xf>
    <xf numFmtId="49" fontId="6" fillId="0" borderId="4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49" fontId="6" fillId="0" borderId="0" xfId="0" applyNumberFormat="1" applyFont="1" applyAlignment="1" applyProtection="1">
      <alignment horizontal="left" vertical="center" wrapText="1"/>
      <protection locked="0"/>
    </xf>
    <xf numFmtId="49" fontId="6" fillId="0" borderId="3" xfId="0" applyNumberFormat="1" applyFont="1" applyBorder="1" applyAlignment="1" applyProtection="1">
      <alignment horizontal="left" vertical="center" wrapText="1"/>
      <protection locked="0"/>
    </xf>
    <xf numFmtId="49" fontId="7" fillId="0" borderId="0" xfId="0" applyNumberFormat="1" applyFont="1" applyAlignment="1" applyProtection="1">
      <alignment horizontal="left" vertical="center" wrapText="1"/>
      <protection locked="0"/>
    </xf>
    <xf numFmtId="49" fontId="7" fillId="0" borderId="3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center"/>
    </xf>
    <xf numFmtId="43" fontId="17" fillId="3" borderId="28" xfId="1" applyFont="1" applyFill="1" applyBorder="1" applyAlignment="1">
      <alignment horizontal="center" vertical="center" wrapText="1"/>
    </xf>
    <xf numFmtId="43" fontId="17" fillId="3" borderId="5" xfId="1" applyFont="1" applyFill="1" applyBorder="1" applyAlignment="1">
      <alignment horizontal="center" vertical="center" wrapText="1"/>
    </xf>
    <xf numFmtId="43" fontId="17" fillId="3" borderId="12" xfId="1" applyFont="1" applyFill="1" applyBorder="1" applyAlignment="1">
      <alignment horizontal="center" vertical="center" wrapText="1"/>
    </xf>
    <xf numFmtId="43" fontId="17" fillId="3" borderId="0" xfId="1" applyFont="1" applyFill="1" applyBorder="1" applyAlignment="1">
      <alignment horizontal="center" vertical="center" wrapText="1"/>
    </xf>
    <xf numFmtId="0" fontId="18" fillId="0" borderId="29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8" fillId="0" borderId="30" xfId="0" applyFont="1" applyBorder="1" applyAlignment="1">
      <alignment horizontal="center" wrapText="1"/>
    </xf>
    <xf numFmtId="0" fontId="18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6" fillId="4" borderId="28" xfId="0" applyFont="1" applyFill="1" applyBorder="1" applyAlignment="1">
      <alignment horizontal="left" vertical="center" wrapText="1"/>
    </xf>
    <xf numFmtId="49" fontId="7" fillId="0" borderId="17" xfId="0" applyNumberFormat="1" applyFont="1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49" fontId="7" fillId="0" borderId="15" xfId="0" applyNumberFormat="1" applyFont="1" applyBorder="1" applyAlignment="1">
      <alignment horizontal="right" vertical="center" wrapText="1"/>
    </xf>
    <xf numFmtId="0" fontId="0" fillId="0" borderId="16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49" fontId="7" fillId="0" borderId="15" xfId="0" applyNumberFormat="1" applyFont="1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</cellXfs>
  <cellStyles count="3">
    <cellStyle name="Comma" xfId="1" builtinId="3"/>
    <cellStyle name="Normal" xfId="0" builtinId="0"/>
    <cellStyle name="Normal 2" xfId="2" xr:uid="{25FAE131-DD39-4B4F-BFDC-1E755272D10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06/relationships/vbaProject" Target="vbaProject.bin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1111111111"/>
  <dimension ref="A1:AA41"/>
  <sheetViews>
    <sheetView tabSelected="1" zoomScale="90" zoomScaleNormal="90" zoomScaleSheetLayoutView="75" workbookViewId="0">
      <selection activeCell="H28" sqref="H28"/>
    </sheetView>
  </sheetViews>
  <sheetFormatPr defaultColWidth="9.140625" defaultRowHeight="8.1"/>
  <cols>
    <col min="1" max="1" width="11.140625" style="1" customWidth="1"/>
    <col min="2" max="6" width="7.7109375" style="1" customWidth="1"/>
    <col min="7" max="7" width="14.5703125" style="23" customWidth="1"/>
    <col min="8" max="8" width="9.140625" style="4"/>
    <col min="9" max="9" width="11.5703125" style="4" bestFit="1" customWidth="1"/>
    <col min="10" max="10" width="14" style="1" customWidth="1"/>
    <col min="11" max="11" width="9.140625" style="4"/>
    <col min="12" max="13" width="13.42578125" style="1" customWidth="1"/>
    <col min="14" max="14" width="8.140625" style="4" customWidth="1"/>
    <col min="15" max="15" width="7.85546875" style="4" customWidth="1"/>
    <col min="16" max="16" width="9.140625" style="30" customWidth="1"/>
    <col min="17" max="17" width="9.5703125" style="29" customWidth="1"/>
    <col min="18" max="18" width="12.7109375" style="29" customWidth="1"/>
    <col min="19" max="19" width="9.140625" style="1"/>
    <col min="20" max="20" width="11.85546875" style="1" customWidth="1"/>
    <col min="21" max="21" width="13.140625" style="1" customWidth="1"/>
    <col min="22" max="16384" width="9.140625" style="1"/>
  </cols>
  <sheetData>
    <row r="1" spans="1:21" ht="10.9" customHeight="1">
      <c r="A1" s="106" t="s">
        <v>0</v>
      </c>
      <c r="B1" s="107"/>
      <c r="C1" s="107"/>
      <c r="D1" s="107"/>
      <c r="E1" s="107"/>
      <c r="F1" s="107"/>
      <c r="G1" s="107"/>
      <c r="H1" s="108"/>
      <c r="I1" s="117" t="s">
        <v>1</v>
      </c>
      <c r="J1" s="118"/>
      <c r="K1" s="118"/>
      <c r="L1" s="118"/>
      <c r="M1" s="118"/>
      <c r="N1" s="119"/>
      <c r="O1" s="85" t="s">
        <v>2</v>
      </c>
      <c r="P1" s="115" t="s">
        <v>3</v>
      </c>
      <c r="Q1" s="44"/>
      <c r="R1" s="45"/>
      <c r="S1" s="35"/>
      <c r="T1" s="35"/>
      <c r="U1" s="35"/>
    </row>
    <row r="2" spans="1:21" ht="8.25" customHeight="1">
      <c r="A2" s="109"/>
      <c r="B2" s="110"/>
      <c r="C2" s="110"/>
      <c r="D2" s="110"/>
      <c r="E2" s="110"/>
      <c r="F2" s="110"/>
      <c r="G2" s="110"/>
      <c r="H2" s="111"/>
      <c r="I2" s="17"/>
      <c r="K2" s="1"/>
      <c r="N2" s="10"/>
      <c r="O2" s="1"/>
      <c r="P2" s="116"/>
      <c r="Q2" s="36"/>
      <c r="R2" s="37"/>
    </row>
    <row r="3" spans="1:21" ht="12.75" customHeight="1">
      <c r="A3" s="109"/>
      <c r="B3" s="110"/>
      <c r="C3" s="110"/>
      <c r="D3" s="110"/>
      <c r="E3" s="110"/>
      <c r="F3" s="110"/>
      <c r="G3" s="110"/>
      <c r="H3" s="111"/>
      <c r="I3" s="90" t="s">
        <v>4</v>
      </c>
      <c r="J3" s="91"/>
      <c r="K3" s="91"/>
      <c r="L3" s="91"/>
      <c r="M3" s="91"/>
      <c r="N3" s="92"/>
      <c r="Q3" s="36"/>
      <c r="R3" s="37"/>
    </row>
    <row r="4" spans="1:21" ht="8.25" customHeight="1">
      <c r="A4" s="109"/>
      <c r="B4" s="110"/>
      <c r="C4" s="110"/>
      <c r="D4" s="110"/>
      <c r="E4" s="110"/>
      <c r="F4" s="110"/>
      <c r="G4" s="110"/>
      <c r="H4" s="111"/>
      <c r="I4" s="93"/>
      <c r="J4" s="91"/>
      <c r="K4" s="91"/>
      <c r="L4" s="91"/>
      <c r="M4" s="91"/>
      <c r="N4" s="92"/>
      <c r="O4" s="8" t="s">
        <v>5</v>
      </c>
      <c r="Q4" s="36"/>
      <c r="R4" s="37"/>
    </row>
    <row r="5" spans="1:21" ht="8.25" customHeight="1">
      <c r="A5" s="109"/>
      <c r="B5" s="110"/>
      <c r="C5" s="110"/>
      <c r="D5" s="110"/>
      <c r="E5" s="110"/>
      <c r="F5" s="110"/>
      <c r="G5" s="110"/>
      <c r="H5" s="111"/>
      <c r="I5" s="93"/>
      <c r="J5" s="91"/>
      <c r="K5" s="91"/>
      <c r="L5" s="91"/>
      <c r="M5" s="91"/>
      <c r="N5" s="92"/>
      <c r="O5" s="102">
        <v>46184</v>
      </c>
      <c r="P5" s="103"/>
      <c r="Q5" s="36"/>
      <c r="R5" s="37"/>
    </row>
    <row r="6" spans="1:21" ht="9" customHeight="1">
      <c r="A6" s="109"/>
      <c r="B6" s="110"/>
      <c r="C6" s="110"/>
      <c r="D6" s="110"/>
      <c r="E6" s="110"/>
      <c r="F6" s="110"/>
      <c r="G6" s="110"/>
      <c r="H6" s="111"/>
      <c r="I6" s="93"/>
      <c r="J6" s="91"/>
      <c r="K6" s="91"/>
      <c r="L6" s="91"/>
      <c r="M6" s="91"/>
      <c r="N6" s="92"/>
      <c r="O6" s="104"/>
      <c r="P6" s="105"/>
      <c r="Q6" s="36"/>
      <c r="R6" s="37"/>
    </row>
    <row r="7" spans="1:21" ht="8.25" customHeight="1">
      <c r="A7" s="109"/>
      <c r="B7" s="110"/>
      <c r="C7" s="110"/>
      <c r="D7" s="110"/>
      <c r="E7" s="110"/>
      <c r="F7" s="110"/>
      <c r="G7" s="110"/>
      <c r="H7" s="111"/>
      <c r="I7" s="93"/>
      <c r="J7" s="91"/>
      <c r="K7" s="91"/>
      <c r="L7" s="91"/>
      <c r="M7" s="91"/>
      <c r="N7" s="92"/>
      <c r="O7" s="1"/>
      <c r="Q7" s="36"/>
      <c r="R7" s="37"/>
    </row>
    <row r="8" spans="1:21" ht="4.5" customHeight="1">
      <c r="A8" s="109"/>
      <c r="B8" s="110"/>
      <c r="C8" s="110"/>
      <c r="D8" s="110"/>
      <c r="E8" s="110"/>
      <c r="F8" s="110"/>
      <c r="G8" s="110"/>
      <c r="H8" s="111"/>
      <c r="I8" s="93"/>
      <c r="J8" s="91"/>
      <c r="K8" s="91"/>
      <c r="L8" s="91"/>
      <c r="M8" s="91"/>
      <c r="N8" s="92"/>
      <c r="Q8" s="38"/>
      <c r="R8" s="39"/>
    </row>
    <row r="9" spans="1:21" ht="8.25" hidden="1" customHeight="1">
      <c r="A9" s="112"/>
      <c r="B9" s="113"/>
      <c r="C9" s="113"/>
      <c r="D9" s="113"/>
      <c r="E9" s="113"/>
      <c r="F9" s="113"/>
      <c r="G9" s="113"/>
      <c r="H9" s="114"/>
      <c r="I9" s="94"/>
      <c r="J9" s="95"/>
      <c r="K9" s="95"/>
      <c r="L9" s="95"/>
      <c r="M9" s="95"/>
      <c r="N9" s="96"/>
      <c r="Q9" s="38"/>
      <c r="R9" s="39"/>
    </row>
    <row r="10" spans="1:21">
      <c r="A10" s="129" t="s">
        <v>6</v>
      </c>
      <c r="B10" s="130"/>
      <c r="C10" s="130"/>
      <c r="D10" s="130"/>
      <c r="E10" s="130"/>
      <c r="F10" s="131"/>
      <c r="G10" s="52"/>
      <c r="H10" s="135" t="s">
        <v>7</v>
      </c>
      <c r="I10" s="97"/>
      <c r="J10" s="97"/>
      <c r="K10" s="97"/>
      <c r="L10" s="97"/>
      <c r="M10" s="97"/>
      <c r="N10" s="97"/>
      <c r="O10" s="97"/>
      <c r="P10" s="98"/>
      <c r="Q10" s="40"/>
      <c r="R10" s="41"/>
    </row>
    <row r="11" spans="1:21">
      <c r="A11" s="132"/>
      <c r="B11" s="133"/>
      <c r="C11" s="133"/>
      <c r="D11" s="133"/>
      <c r="E11" s="133"/>
      <c r="F11" s="134"/>
      <c r="G11" s="24"/>
      <c r="H11" s="99"/>
      <c r="I11" s="100"/>
      <c r="J11" s="100"/>
      <c r="K11" s="100"/>
      <c r="L11" s="100"/>
      <c r="M11" s="100"/>
      <c r="N11" s="100"/>
      <c r="O11" s="100"/>
      <c r="P11" s="101"/>
      <c r="Q11" s="40"/>
      <c r="R11" s="41"/>
    </row>
    <row r="12" spans="1:21">
      <c r="A12" s="9"/>
      <c r="F12" s="10"/>
      <c r="G12" s="24"/>
      <c r="H12" s="123" t="s">
        <v>8</v>
      </c>
      <c r="I12" s="124"/>
      <c r="J12" s="124"/>
      <c r="K12" s="124"/>
      <c r="L12" s="125"/>
      <c r="M12" s="83"/>
      <c r="N12" s="86" t="s">
        <v>9</v>
      </c>
      <c r="O12" s="97"/>
      <c r="P12" s="98"/>
      <c r="Q12" s="86" t="s">
        <v>10</v>
      </c>
      <c r="R12" s="87"/>
      <c r="S12" s="153" t="s">
        <v>11</v>
      </c>
      <c r="T12" s="154"/>
      <c r="U12" s="154"/>
    </row>
    <row r="13" spans="1:21">
      <c r="A13" s="11"/>
      <c r="F13" s="10"/>
      <c r="G13" s="24"/>
      <c r="H13" s="126"/>
      <c r="I13" s="127"/>
      <c r="J13" s="127"/>
      <c r="K13" s="127"/>
      <c r="L13" s="128"/>
      <c r="M13" s="84"/>
      <c r="N13" s="99"/>
      <c r="O13" s="100"/>
      <c r="P13" s="101"/>
      <c r="Q13" s="88"/>
      <c r="R13" s="89"/>
      <c r="S13" s="155"/>
      <c r="T13" s="156"/>
      <c r="U13" s="156"/>
    </row>
    <row r="14" spans="1:21" ht="12.6">
      <c r="A14" s="11"/>
      <c r="F14" s="10"/>
      <c r="G14" s="25"/>
      <c r="H14" s="12"/>
      <c r="I14" s="9"/>
      <c r="J14" s="9"/>
      <c r="K14" s="9"/>
      <c r="L14" s="136" t="s">
        <v>12</v>
      </c>
      <c r="M14" s="137"/>
      <c r="N14" s="9"/>
      <c r="O14" s="9"/>
      <c r="P14" s="31" t="s">
        <v>13</v>
      </c>
      <c r="Q14" s="42"/>
      <c r="R14" s="47"/>
      <c r="S14" s="149" t="s">
        <v>14</v>
      </c>
      <c r="T14" s="149" t="s">
        <v>15</v>
      </c>
      <c r="U14" s="151" t="s">
        <v>16</v>
      </c>
    </row>
    <row r="15" spans="1:21" ht="12.6">
      <c r="A15" s="11"/>
      <c r="F15" s="10"/>
      <c r="G15" s="26" t="s">
        <v>17</v>
      </c>
      <c r="H15" s="14" t="s">
        <v>18</v>
      </c>
      <c r="I15" s="13" t="s">
        <v>19</v>
      </c>
      <c r="J15" s="13" t="s">
        <v>20</v>
      </c>
      <c r="K15" s="13" t="s">
        <v>21</v>
      </c>
      <c r="L15" s="120" t="s">
        <v>22</v>
      </c>
      <c r="M15" s="138"/>
      <c r="N15" s="13" t="s">
        <v>23</v>
      </c>
      <c r="O15" s="13" t="s">
        <v>24</v>
      </c>
      <c r="P15" s="31" t="s">
        <v>25</v>
      </c>
      <c r="Q15" s="43" t="s">
        <v>26</v>
      </c>
      <c r="R15" s="49" t="s">
        <v>13</v>
      </c>
      <c r="S15" s="149"/>
      <c r="T15" s="149"/>
      <c r="U15" s="152"/>
    </row>
    <row r="16" spans="1:21" ht="12.6">
      <c r="A16" s="13" t="s">
        <v>27</v>
      </c>
      <c r="B16" s="120" t="s">
        <v>28</v>
      </c>
      <c r="C16" s="121"/>
      <c r="D16" s="121"/>
      <c r="E16" s="121"/>
      <c r="F16" s="122"/>
      <c r="G16" s="26" t="s">
        <v>29</v>
      </c>
      <c r="H16" s="14" t="s">
        <v>30</v>
      </c>
      <c r="I16" s="13" t="s">
        <v>31</v>
      </c>
      <c r="J16" s="13" t="s">
        <v>31</v>
      </c>
      <c r="K16" s="13" t="s">
        <v>32</v>
      </c>
      <c r="L16" s="139" t="s">
        <v>33</v>
      </c>
      <c r="M16" s="140"/>
      <c r="N16" s="13" t="s">
        <v>25</v>
      </c>
      <c r="O16" s="13" t="s">
        <v>34</v>
      </c>
      <c r="P16" s="31" t="s">
        <v>35</v>
      </c>
      <c r="Q16" s="43" t="s">
        <v>36</v>
      </c>
      <c r="R16" s="49" t="s">
        <v>26</v>
      </c>
      <c r="S16" s="149"/>
      <c r="T16" s="149"/>
      <c r="U16" s="152"/>
    </row>
    <row r="17" spans="1:27" ht="8.25" customHeight="1">
      <c r="A17" s="13" t="s">
        <v>37</v>
      </c>
      <c r="F17" s="10"/>
      <c r="G17" s="26" t="s">
        <v>38</v>
      </c>
      <c r="H17" s="10"/>
      <c r="I17" s="13" t="s">
        <v>39</v>
      </c>
      <c r="J17" s="13" t="s">
        <v>40</v>
      </c>
      <c r="K17" s="13" t="s">
        <v>41</v>
      </c>
      <c r="L17" s="13"/>
      <c r="M17" s="13"/>
      <c r="N17" s="13" t="s">
        <v>42</v>
      </c>
      <c r="O17" s="13" t="s">
        <v>25</v>
      </c>
      <c r="P17" s="32" t="s">
        <v>43</v>
      </c>
      <c r="Q17" s="43" t="s">
        <v>44</v>
      </c>
      <c r="R17" s="49" t="s">
        <v>45</v>
      </c>
      <c r="S17" s="149"/>
      <c r="T17" s="149"/>
      <c r="U17" s="152"/>
      <c r="Y17" s="3"/>
    </row>
    <row r="18" spans="1:27" ht="12.75" customHeight="1">
      <c r="A18" s="11"/>
      <c r="F18" s="10"/>
      <c r="G18" s="27"/>
      <c r="H18" s="10"/>
      <c r="I18" s="13" t="s">
        <v>46</v>
      </c>
      <c r="J18" s="13"/>
      <c r="K18" s="13"/>
      <c r="L18" s="13" t="s">
        <v>47</v>
      </c>
      <c r="M18" s="13" t="s">
        <v>48</v>
      </c>
      <c r="N18" s="13"/>
      <c r="O18" s="13" t="s">
        <v>49</v>
      </c>
      <c r="P18" s="31"/>
      <c r="Q18" s="42"/>
      <c r="R18" s="48"/>
      <c r="S18" s="149"/>
      <c r="T18" s="149"/>
      <c r="U18" s="152"/>
      <c r="Y18" s="3"/>
    </row>
    <row r="19" spans="1:27" ht="12.75" customHeight="1">
      <c r="A19" s="15" t="s">
        <v>50</v>
      </c>
      <c r="B19" s="120" t="s">
        <v>51</v>
      </c>
      <c r="C19" s="121"/>
      <c r="D19" s="121"/>
      <c r="E19" s="121"/>
      <c r="F19" s="122"/>
      <c r="G19" s="28" t="s">
        <v>52</v>
      </c>
      <c r="H19" s="16" t="s">
        <v>53</v>
      </c>
      <c r="I19" s="15" t="s">
        <v>54</v>
      </c>
      <c r="J19" s="15" t="s">
        <v>55</v>
      </c>
      <c r="K19" s="15" t="s">
        <v>56</v>
      </c>
      <c r="L19" s="15"/>
      <c r="M19" s="15"/>
      <c r="N19" s="15" t="s">
        <v>57</v>
      </c>
      <c r="O19" s="15" t="s">
        <v>58</v>
      </c>
      <c r="P19" s="33" t="s">
        <v>59</v>
      </c>
      <c r="Q19" s="46" t="s">
        <v>60</v>
      </c>
      <c r="R19" s="50" t="s">
        <v>61</v>
      </c>
      <c r="S19" s="150"/>
      <c r="T19" s="150"/>
      <c r="U19" s="152"/>
      <c r="V19" s="157" t="s">
        <v>62</v>
      </c>
      <c r="W19" s="157"/>
      <c r="X19" s="157"/>
      <c r="Y19" s="157"/>
      <c r="Z19" s="157"/>
    </row>
    <row r="20" spans="1:27" s="2" customFormat="1" ht="38.450000000000003" customHeight="1">
      <c r="A20" s="81" t="s">
        <v>63</v>
      </c>
      <c r="B20" s="141" t="s">
        <v>64</v>
      </c>
      <c r="C20" s="142"/>
      <c r="D20" s="142"/>
      <c r="E20" s="142"/>
      <c r="F20" s="143"/>
      <c r="G20" s="82" t="s">
        <v>65</v>
      </c>
      <c r="H20" s="5">
        <v>46</v>
      </c>
      <c r="I20" s="6">
        <v>4</v>
      </c>
      <c r="J20" s="53">
        <f>H20*I20</f>
        <v>184</v>
      </c>
      <c r="K20" s="73">
        <v>1</v>
      </c>
      <c r="L20" s="53">
        <f>J20*K20</f>
        <v>184</v>
      </c>
      <c r="M20" s="67"/>
      <c r="N20" s="6"/>
      <c r="O20" s="7"/>
      <c r="P20" s="34"/>
      <c r="Q20" s="51">
        <v>67.290000000000006</v>
      </c>
      <c r="R20" s="74">
        <f>L20*Q20</f>
        <v>12381.36</v>
      </c>
      <c r="S20" s="70">
        <v>42</v>
      </c>
      <c r="T20" s="70">
        <f>L20-S20</f>
        <v>142</v>
      </c>
      <c r="U20" s="72"/>
      <c r="V20" s="142" t="s">
        <v>66</v>
      </c>
      <c r="W20" s="142"/>
      <c r="X20" s="142"/>
      <c r="Y20" s="142"/>
      <c r="Z20" s="142"/>
      <c r="AA20" s="1"/>
    </row>
    <row r="21" spans="1:27" s="2" customFormat="1" ht="35.1" customHeight="1">
      <c r="A21" s="81" t="s">
        <v>63</v>
      </c>
      <c r="B21" s="141" t="s">
        <v>67</v>
      </c>
      <c r="C21" s="146"/>
      <c r="D21" s="146"/>
      <c r="E21" s="146"/>
      <c r="F21" s="147"/>
      <c r="G21" s="82" t="s">
        <v>68</v>
      </c>
      <c r="H21" s="5">
        <v>46</v>
      </c>
      <c r="I21" s="6">
        <v>2</v>
      </c>
      <c r="J21" s="53">
        <f t="shared" ref="J21:J25" si="0">H21*I21</f>
        <v>92</v>
      </c>
      <c r="K21" s="73">
        <v>1</v>
      </c>
      <c r="L21" s="53">
        <f>J21*K21</f>
        <v>92</v>
      </c>
      <c r="M21" s="67"/>
      <c r="N21" s="6"/>
      <c r="O21" s="7"/>
      <c r="P21" s="34"/>
      <c r="Q21" s="51">
        <v>67.290000000000006</v>
      </c>
      <c r="R21" s="74">
        <f t="shared" ref="R21:R22" si="1">L21*Q21</f>
        <v>6190.68</v>
      </c>
      <c r="S21" s="70">
        <v>42</v>
      </c>
      <c r="T21" s="70">
        <f t="shared" ref="T21:T22" si="2">L21-S21</f>
        <v>50</v>
      </c>
      <c r="U21" s="72"/>
      <c r="V21" s="142" t="s">
        <v>69</v>
      </c>
      <c r="W21" s="142"/>
      <c r="X21" s="142"/>
      <c r="Y21" s="142"/>
      <c r="Z21" s="142"/>
      <c r="AA21" s="1"/>
    </row>
    <row r="22" spans="1:27" s="2" customFormat="1" ht="37.5" customHeight="1">
      <c r="A22" s="81" t="s">
        <v>63</v>
      </c>
      <c r="B22" s="141" t="s">
        <v>70</v>
      </c>
      <c r="C22" s="144"/>
      <c r="D22" s="144"/>
      <c r="E22" s="144"/>
      <c r="F22" s="145"/>
      <c r="G22" s="82" t="s">
        <v>71</v>
      </c>
      <c r="H22" s="5">
        <v>46</v>
      </c>
      <c r="I22" s="6">
        <v>1</v>
      </c>
      <c r="J22" s="53">
        <f t="shared" si="0"/>
        <v>46</v>
      </c>
      <c r="K22" s="73">
        <v>2</v>
      </c>
      <c r="L22" s="53">
        <v>30</v>
      </c>
      <c r="M22" s="67"/>
      <c r="N22" s="6"/>
      <c r="O22" s="7"/>
      <c r="P22" s="34"/>
      <c r="Q22" s="51">
        <v>67.290000000000006</v>
      </c>
      <c r="R22" s="74">
        <f t="shared" si="1"/>
        <v>2018.7000000000003</v>
      </c>
      <c r="S22" s="70">
        <v>42</v>
      </c>
      <c r="T22" s="70">
        <f t="shared" si="2"/>
        <v>-12</v>
      </c>
      <c r="U22" s="71"/>
      <c r="V22" s="142" t="s">
        <v>72</v>
      </c>
      <c r="W22" s="142"/>
      <c r="X22" s="142"/>
      <c r="Y22" s="142"/>
      <c r="Z22" s="142"/>
      <c r="AA22" s="1"/>
    </row>
    <row r="23" spans="1:27" s="2" customFormat="1" ht="30" customHeight="1">
      <c r="A23" s="81" t="s">
        <v>63</v>
      </c>
      <c r="B23" s="141" t="s">
        <v>73</v>
      </c>
      <c r="C23" s="142"/>
      <c r="D23" s="142"/>
      <c r="E23" s="142"/>
      <c r="F23" s="143"/>
      <c r="G23" s="82" t="s">
        <v>74</v>
      </c>
      <c r="H23" s="5">
        <v>46</v>
      </c>
      <c r="I23" s="6">
        <v>1</v>
      </c>
      <c r="J23" s="53">
        <f t="shared" si="0"/>
        <v>46</v>
      </c>
      <c r="K23" s="73">
        <v>1</v>
      </c>
      <c r="L23" s="67">
        <f>SUM(J23*K23)</f>
        <v>46</v>
      </c>
      <c r="N23" s="6"/>
      <c r="O23" s="7"/>
      <c r="P23" s="34"/>
      <c r="Q23" s="51">
        <v>67.290000000000006</v>
      </c>
      <c r="R23" s="74">
        <f>L23*Q23</f>
        <v>3095.34</v>
      </c>
      <c r="S23" s="70">
        <v>42</v>
      </c>
      <c r="T23" s="70">
        <f>L23-S23</f>
        <v>4</v>
      </c>
      <c r="U23" s="71"/>
      <c r="V23" s="148"/>
      <c r="W23" s="148"/>
      <c r="X23" s="148"/>
      <c r="Y23" s="148"/>
      <c r="Z23" s="148"/>
      <c r="AA23" s="1"/>
    </row>
    <row r="24" spans="1:27" s="2" customFormat="1" ht="30" customHeight="1">
      <c r="A24" s="81" t="s">
        <v>63</v>
      </c>
      <c r="B24" s="141" t="s">
        <v>75</v>
      </c>
      <c r="C24" s="144"/>
      <c r="D24" s="144"/>
      <c r="E24" s="144"/>
      <c r="F24" s="145"/>
      <c r="G24" s="82" t="s">
        <v>76</v>
      </c>
      <c r="H24" s="5">
        <v>46</v>
      </c>
      <c r="I24" s="6">
        <v>1</v>
      </c>
      <c r="J24" s="53">
        <f t="shared" si="0"/>
        <v>46</v>
      </c>
      <c r="K24" s="73">
        <v>2</v>
      </c>
      <c r="L24" s="67">
        <f>SUM(J24*K24)</f>
        <v>92</v>
      </c>
      <c r="N24" s="6"/>
      <c r="O24" s="7"/>
      <c r="P24" s="34"/>
      <c r="Q24" s="51">
        <v>67.290000000000006</v>
      </c>
      <c r="R24" s="74">
        <f>L24*Q24</f>
        <v>6190.68</v>
      </c>
      <c r="S24" s="70">
        <v>42</v>
      </c>
      <c r="T24" s="70">
        <f>L24-S24</f>
        <v>50</v>
      </c>
      <c r="U24" s="71"/>
      <c r="V24" s="148"/>
      <c r="W24" s="148"/>
      <c r="X24" s="148"/>
      <c r="Y24" s="148"/>
      <c r="Z24" s="148"/>
      <c r="AA24" s="1"/>
    </row>
    <row r="25" spans="1:27" s="2" customFormat="1" ht="48" customHeight="1">
      <c r="A25" s="81" t="s">
        <v>77</v>
      </c>
      <c r="B25" s="141" t="s">
        <v>78</v>
      </c>
      <c r="C25" s="144"/>
      <c r="D25" s="144"/>
      <c r="E25" s="144"/>
      <c r="F25" s="145"/>
      <c r="G25" s="82" t="s">
        <v>79</v>
      </c>
      <c r="H25" s="5">
        <v>46</v>
      </c>
      <c r="I25" s="6">
        <v>1</v>
      </c>
      <c r="J25" s="53">
        <f t="shared" si="0"/>
        <v>46</v>
      </c>
      <c r="K25" s="73">
        <v>8</v>
      </c>
      <c r="L25" s="67"/>
      <c r="M25" s="67">
        <f t="shared" ref="M25:M27" si="3">SUM(J25*K25)</f>
        <v>368</v>
      </c>
      <c r="N25" s="6"/>
      <c r="O25" s="7"/>
      <c r="P25" s="34"/>
      <c r="Q25" s="51">
        <v>67.290000000000006</v>
      </c>
      <c r="R25" s="74">
        <f t="shared" ref="R25" si="4">M25*Q25</f>
        <v>24762.720000000001</v>
      </c>
      <c r="S25" s="70">
        <v>882</v>
      </c>
      <c r="U25" s="70">
        <f>M25-S25</f>
        <v>-514</v>
      </c>
      <c r="V25" s="142" t="s">
        <v>80</v>
      </c>
      <c r="W25" s="142"/>
      <c r="X25" s="142"/>
      <c r="Y25" s="142"/>
      <c r="Z25" s="142"/>
      <c r="AA25" s="1"/>
    </row>
    <row r="26" spans="1:27" s="2" customFormat="1" ht="42.75" customHeight="1">
      <c r="A26" s="81" t="s">
        <v>81</v>
      </c>
      <c r="B26" s="141" t="s">
        <v>82</v>
      </c>
      <c r="C26" s="142"/>
      <c r="D26" s="142"/>
      <c r="E26" s="142"/>
      <c r="F26" s="143"/>
      <c r="G26" s="82" t="s">
        <v>79</v>
      </c>
      <c r="H26" s="5">
        <v>46</v>
      </c>
      <c r="I26" s="6">
        <v>1</v>
      </c>
      <c r="J26" s="53">
        <f t="shared" ref="J26:J27" si="5">SUM(H26*I26)</f>
        <v>46</v>
      </c>
      <c r="K26" s="73">
        <v>13</v>
      </c>
      <c r="L26" s="67"/>
      <c r="M26" s="67">
        <f>SUM(J26*K26)</f>
        <v>598</v>
      </c>
      <c r="N26" s="6"/>
      <c r="O26" s="7"/>
      <c r="P26" s="34"/>
      <c r="Q26" s="51">
        <v>67.290000000000006</v>
      </c>
      <c r="R26" s="80">
        <f t="shared" ref="R26:R27" si="6">M26*Q26</f>
        <v>40239.420000000006</v>
      </c>
      <c r="S26" s="70">
        <v>1260</v>
      </c>
      <c r="T26" s="70">
        <f t="shared" ref="T26:T27" si="7">M26-S26</f>
        <v>-662</v>
      </c>
      <c r="U26" s="71"/>
      <c r="V26" s="142" t="s">
        <v>83</v>
      </c>
      <c r="W26" s="142"/>
      <c r="X26" s="142"/>
      <c r="Y26" s="142"/>
      <c r="Z26" s="142"/>
      <c r="AA26" s="1"/>
    </row>
    <row r="27" spans="1:27" s="2" customFormat="1" ht="49.5" customHeight="1">
      <c r="A27" s="81" t="s">
        <v>84</v>
      </c>
      <c r="B27" s="141" t="s">
        <v>85</v>
      </c>
      <c r="C27" s="142"/>
      <c r="D27" s="142"/>
      <c r="E27" s="142"/>
      <c r="F27" s="143"/>
      <c r="G27" s="82" t="s">
        <v>79</v>
      </c>
      <c r="H27" s="5">
        <v>46</v>
      </c>
      <c r="I27" s="6">
        <v>1</v>
      </c>
      <c r="J27" s="53">
        <f t="shared" si="5"/>
        <v>46</v>
      </c>
      <c r="K27" s="73">
        <v>8</v>
      </c>
      <c r="L27" s="67"/>
      <c r="M27" s="67">
        <f t="shared" si="3"/>
        <v>368</v>
      </c>
      <c r="N27" s="6"/>
      <c r="O27" s="7"/>
      <c r="P27" s="34"/>
      <c r="Q27" s="51">
        <v>67.290000000000006</v>
      </c>
      <c r="R27" s="80">
        <f t="shared" si="6"/>
        <v>24762.720000000001</v>
      </c>
      <c r="S27" s="70">
        <v>630</v>
      </c>
      <c r="T27" s="70">
        <f t="shared" si="7"/>
        <v>-262</v>
      </c>
      <c r="U27" s="71"/>
      <c r="V27" s="142" t="s">
        <v>86</v>
      </c>
      <c r="W27" s="142"/>
      <c r="X27" s="142"/>
      <c r="Y27" s="142"/>
      <c r="Z27" s="142"/>
      <c r="AA27" s="1"/>
    </row>
    <row r="28" spans="1:27" ht="18.600000000000001" customHeight="1">
      <c r="A28" s="20"/>
      <c r="B28" s="159"/>
      <c r="C28" s="160"/>
      <c r="D28" s="160"/>
      <c r="E28" s="160"/>
      <c r="F28" s="161"/>
      <c r="G28" s="57"/>
      <c r="H28" s="58"/>
      <c r="I28" s="59"/>
      <c r="J28" s="54">
        <f>SUM(J20:J27)</f>
        <v>552</v>
      </c>
      <c r="K28" s="63"/>
      <c r="L28" s="54"/>
      <c r="M28" s="54">
        <f>SUM(M20:M27)</f>
        <v>1334</v>
      </c>
      <c r="N28" s="63"/>
      <c r="O28" s="63"/>
      <c r="P28" s="18">
        <f>SUM(P20:P27)</f>
        <v>0</v>
      </c>
      <c r="Q28" s="65"/>
      <c r="R28" s="78">
        <f>SUM(R20:R27)</f>
        <v>119641.62000000001</v>
      </c>
      <c r="S28" s="77">
        <f>SUM(S20:S27)</f>
        <v>2982</v>
      </c>
      <c r="T28" s="77">
        <f>SUM(T20:T27)</f>
        <v>-690</v>
      </c>
      <c r="U28" s="77">
        <f>SUM(U20:U27)</f>
        <v>-514</v>
      </c>
      <c r="V28" s="2"/>
      <c r="W28" s="2"/>
      <c r="X28" s="2"/>
      <c r="Y28" s="21"/>
      <c r="Z28" s="2"/>
    </row>
    <row r="29" spans="1:27" ht="19.5" customHeight="1" thickBot="1">
      <c r="A29" s="22"/>
      <c r="B29" s="165" t="s">
        <v>87</v>
      </c>
      <c r="C29" s="166"/>
      <c r="D29" s="166"/>
      <c r="E29" s="166"/>
      <c r="F29" s="167"/>
      <c r="G29" s="60"/>
      <c r="H29" s="61"/>
      <c r="I29" s="62"/>
      <c r="J29" s="55">
        <f>SUM(J28)</f>
        <v>552</v>
      </c>
      <c r="K29" s="64"/>
      <c r="L29" s="55"/>
      <c r="M29" s="55">
        <f>SUM(M28)</f>
        <v>1334</v>
      </c>
      <c r="N29" s="63"/>
      <c r="O29" s="64"/>
      <c r="P29" s="19">
        <f>SUM(P28)</f>
        <v>0</v>
      </c>
      <c r="Q29" s="66"/>
      <c r="R29" s="79">
        <f>SUM(R28)</f>
        <v>119641.62000000001</v>
      </c>
      <c r="Y29" s="3"/>
    </row>
    <row r="30" spans="1:27" ht="50.1" customHeight="1" thickBot="1">
      <c r="A30" s="162" t="s">
        <v>88</v>
      </c>
      <c r="B30" s="163"/>
      <c r="C30" s="163"/>
      <c r="D30" s="163"/>
      <c r="E30" s="163"/>
      <c r="F30" s="164"/>
      <c r="G30" s="60"/>
      <c r="H30" s="61"/>
      <c r="I30" s="62"/>
      <c r="J30" s="56">
        <f>SUM(J29+N29)</f>
        <v>552</v>
      </c>
      <c r="K30" s="64"/>
      <c r="L30" s="68"/>
      <c r="M30" s="56">
        <f>SUM(M29+P29)</f>
        <v>1334</v>
      </c>
      <c r="N30" s="63"/>
      <c r="O30" s="64"/>
      <c r="P30" s="19"/>
      <c r="Q30" s="64"/>
      <c r="R30" s="69"/>
    </row>
    <row r="32" spans="1:27" ht="12.95">
      <c r="A32" s="75" t="s">
        <v>89</v>
      </c>
      <c r="B32" s="76"/>
      <c r="C32" s="76">
        <v>44</v>
      </c>
    </row>
    <row r="33" spans="1:3" ht="39" customHeight="1">
      <c r="A33" s="158" t="s">
        <v>90</v>
      </c>
      <c r="B33" s="158"/>
      <c r="C33" s="75">
        <f>J30/C32</f>
        <v>12.545454545454545</v>
      </c>
    </row>
    <row r="34" spans="1:3" ht="26.1" customHeight="1">
      <c r="A34" s="158" t="s">
        <v>91</v>
      </c>
      <c r="B34" s="158"/>
      <c r="C34" s="75">
        <f>M30/J30</f>
        <v>2.4166666666666665</v>
      </c>
    </row>
    <row r="35" spans="1:3" ht="8.25"/>
    <row r="36" spans="1:3" ht="8.25"/>
    <row r="37" spans="1:3" ht="8.25"/>
    <row r="38" spans="1:3" ht="8.25"/>
    <row r="39" spans="1:3" ht="8.25"/>
    <row r="41" spans="1:3" ht="8.25"/>
  </sheetData>
  <mergeCells count="41">
    <mergeCell ref="A33:B33"/>
    <mergeCell ref="A34:B34"/>
    <mergeCell ref="V26:Z26"/>
    <mergeCell ref="V27:Z27"/>
    <mergeCell ref="B28:F28"/>
    <mergeCell ref="B27:F27"/>
    <mergeCell ref="A30:F30"/>
    <mergeCell ref="B26:F26"/>
    <mergeCell ref="B29:F29"/>
    <mergeCell ref="S12:U13"/>
    <mergeCell ref="V19:Z19"/>
    <mergeCell ref="V20:Z20"/>
    <mergeCell ref="V21:Z21"/>
    <mergeCell ref="V22:Z22"/>
    <mergeCell ref="V23:Z23"/>
    <mergeCell ref="V24:Z24"/>
    <mergeCell ref="V25:Z25"/>
    <mergeCell ref="S14:S19"/>
    <mergeCell ref="T14:T19"/>
    <mergeCell ref="U14:U19"/>
    <mergeCell ref="B20:F20"/>
    <mergeCell ref="B23:F23"/>
    <mergeCell ref="B22:F22"/>
    <mergeCell ref="B24:F24"/>
    <mergeCell ref="B25:F25"/>
    <mergeCell ref="B21:F21"/>
    <mergeCell ref="B19:F19"/>
    <mergeCell ref="H12:L13"/>
    <mergeCell ref="A10:F11"/>
    <mergeCell ref="H10:P11"/>
    <mergeCell ref="B16:F16"/>
    <mergeCell ref="L14:M14"/>
    <mergeCell ref="L15:M15"/>
    <mergeCell ref="L16:M16"/>
    <mergeCell ref="Q12:R13"/>
    <mergeCell ref="I3:N9"/>
    <mergeCell ref="N12:P13"/>
    <mergeCell ref="O5:P6"/>
    <mergeCell ref="A1:H9"/>
    <mergeCell ref="P1:P2"/>
    <mergeCell ref="I1:N1"/>
  </mergeCells>
  <phoneticPr fontId="0" type="noConversion"/>
  <printOptions horizontalCentered="1"/>
  <pageMargins left="0.25" right="0.25" top="0.4" bottom="0.75" header="0.5" footer="0.5"/>
  <pageSetup scale="75" orientation="landscape" r:id="rId1"/>
  <headerFooter differentOddEven="1" alignWithMargins="0">
    <oddHeader xml:space="preserve">&amp;C&amp;"Times New Roman,Bold"&amp;7USDA-FPAC-BC SUMMARY OF INFORMATION COLLECTION
&amp;RPage &amp;P of &amp;N
</oddHeader>
    <oddFooter xml:space="preserve">&amp;C&amp;"Times New Roman,Regular"&amp;6            </oddFooter>
  </headerFooter>
  <ignoredErrors>
    <ignoredError sqref="R20:R22 R26:R27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FAD0BA64CDB64099B7E08FD0EE1B67" ma:contentTypeVersion="3" ma:contentTypeDescription="Create a new document." ma:contentTypeScope="" ma:versionID="a579a010488ca41071b8e603cd89f62c">
  <xsd:schema xmlns:xsd="http://www.w3.org/2001/XMLSchema" xmlns:xs="http://www.w3.org/2001/XMLSchema" xmlns:p="http://schemas.microsoft.com/office/2006/metadata/properties" xmlns:ns2="0ceaf539-5e19-42a0-86ed-7265b2f61ef8" targetNamespace="http://schemas.microsoft.com/office/2006/metadata/properties" ma:root="true" ma:fieldsID="aec7b072d59d51777e8ca2b6468ece03" ns2:_="">
    <xsd:import namespace="0ceaf539-5e19-42a0-86ed-7265b2f61e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eaf539-5e19-42a0-86ed-7265b2f61e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1239E9-AB24-4023-BCE7-D08BA7706900}"/>
</file>

<file path=customXml/itemProps2.xml><?xml version="1.0" encoding="utf-8"?>
<ds:datastoreItem xmlns:ds="http://schemas.openxmlformats.org/officeDocument/2006/customXml" ds:itemID="{3484AF3B-7DE6-4BB7-B35A-8E6D00C7759B}"/>
</file>

<file path=customXml/itemProps3.xml><?xml version="1.0" encoding="utf-8"?>
<ds:datastoreItem xmlns:ds="http://schemas.openxmlformats.org/officeDocument/2006/customXml" ds:itemID="{585F5B2E-36B8-4989-99E3-B379C4A4B0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Jones, Tracy - FPAC-FSA, DC</cp:lastModifiedBy>
  <cp:revision/>
  <dcterms:created xsi:type="dcterms:W3CDTF">2000-01-10T18:54:20Z</dcterms:created>
  <dcterms:modified xsi:type="dcterms:W3CDTF">2026-10-23T17:26:28Z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0x01010019FAD0BA64CDB64099B7E08FD0EE1B67</vt:lpwstr>
  </property>
</Properties>
</file>